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05 Kuks – Stanovice\A Výkaz výměr\neoceněný\"/>
    </mc:Choice>
  </mc:AlternateContent>
  <bookViews>
    <workbookView xWindow="0" yWindow="0" windowWidth="0" windowHeight="0" activeTab="5"/>
  </bookViews>
  <sheets>
    <sheet name="SO 001" sheetId="2" r:id="rId1"/>
    <sheet name="SO 101SO 101.2" sheetId="3" r:id="rId2"/>
    <sheet name="SO 102" sheetId="4" r:id="rId3"/>
    <sheet name="SO 103" sheetId="5" r:id="rId4"/>
    <sheet name="SO 151" sheetId="6" r:id="rId5"/>
    <sheet name="SO 501" sheetId="7" r:id="rId6"/>
  </sheets>
  <calcPr/>
</workbook>
</file>

<file path=xl/calcChain.xml><?xml version="1.0" encoding="utf-8"?>
<calcChain xmlns="http://schemas.openxmlformats.org/spreadsheetml/2006/main">
  <c i="7" l="1" r="I3"/>
  <c r="I317"/>
  <c r="O332"/>
  <c r="I332"/>
  <c r="O328"/>
  <c r="I328"/>
  <c r="O324"/>
  <c r="I324"/>
  <c r="O321"/>
  <c r="I321"/>
  <c r="O318"/>
  <c r="I318"/>
  <c r="I289"/>
  <c r="O314"/>
  <c r="I314"/>
  <c r="O310"/>
  <c r="I310"/>
  <c r="O306"/>
  <c r="I306"/>
  <c r="O302"/>
  <c r="I302"/>
  <c r="O298"/>
  <c r="I298"/>
  <c r="O294"/>
  <c r="I294"/>
  <c r="O290"/>
  <c r="I290"/>
  <c r="I260"/>
  <c r="O285"/>
  <c r="I285"/>
  <c r="O281"/>
  <c r="I281"/>
  <c r="O277"/>
  <c r="I277"/>
  <c r="O273"/>
  <c r="I273"/>
  <c r="O269"/>
  <c r="I269"/>
  <c r="O265"/>
  <c r="I265"/>
  <c r="O261"/>
  <c r="I261"/>
  <c r="I161"/>
  <c r="O256"/>
  <c r="I256"/>
  <c r="O253"/>
  <c r="I253"/>
  <c r="O249"/>
  <c r="I249"/>
  <c r="O245"/>
  <c r="I245"/>
  <c r="O241"/>
  <c r="I241"/>
  <c r="O237"/>
  <c r="I237"/>
  <c r="O233"/>
  <c r="I233"/>
  <c r="O229"/>
  <c r="I229"/>
  <c r="O225"/>
  <c r="I225"/>
  <c r="O221"/>
  <c r="I221"/>
  <c r="O217"/>
  <c r="I217"/>
  <c r="O213"/>
  <c r="I213"/>
  <c r="O209"/>
  <c r="I209"/>
  <c r="O205"/>
  <c r="I205"/>
  <c r="O202"/>
  <c r="I202"/>
  <c r="O198"/>
  <c r="I198"/>
  <c r="O194"/>
  <c r="I194"/>
  <c r="O190"/>
  <c r="I190"/>
  <c r="O186"/>
  <c r="I186"/>
  <c r="O182"/>
  <c r="I182"/>
  <c r="O179"/>
  <c r="I179"/>
  <c r="O176"/>
  <c r="I176"/>
  <c r="O173"/>
  <c r="I173"/>
  <c r="O170"/>
  <c r="I170"/>
  <c r="O166"/>
  <c r="I166"/>
  <c r="O162"/>
  <c r="I162"/>
  <c r="I145"/>
  <c r="O157"/>
  <c r="I157"/>
  <c r="O153"/>
  <c r="I153"/>
  <c r="O149"/>
  <c r="I149"/>
  <c r="O146"/>
  <c r="I146"/>
  <c r="I8"/>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6" r="I3"/>
  <c r="I12"/>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I8"/>
  <c r="O9"/>
  <c r="I9"/>
  <c i="5" r="I3"/>
  <c r="I70"/>
  <c r="O83"/>
  <c r="I83"/>
  <c r="O79"/>
  <c r="I79"/>
  <c r="O75"/>
  <c r="I75"/>
  <c r="O71"/>
  <c r="I71"/>
  <c r="I65"/>
  <c r="O66"/>
  <c r="I66"/>
  <c r="I48"/>
  <c r="O61"/>
  <c r="I61"/>
  <c r="O57"/>
  <c r="I57"/>
  <c r="O53"/>
  <c r="I53"/>
  <c r="O49"/>
  <c r="I49"/>
  <c r="I43"/>
  <c r="O44"/>
  <c r="I44"/>
  <c r="I38"/>
  <c r="O39"/>
  <c r="I39"/>
  <c r="I17"/>
  <c r="O34"/>
  <c r="I34"/>
  <c r="O30"/>
  <c r="I30"/>
  <c r="O26"/>
  <c r="I26"/>
  <c r="O22"/>
  <c r="I22"/>
  <c r="O18"/>
  <c r="I18"/>
  <c r="I8"/>
  <c r="O13"/>
  <c r="I13"/>
  <c r="O9"/>
  <c r="I9"/>
  <c i="4" r="I3"/>
  <c r="I70"/>
  <c r="O83"/>
  <c r="I83"/>
  <c r="O79"/>
  <c r="I79"/>
  <c r="O75"/>
  <c r="I75"/>
  <c r="O71"/>
  <c r="I71"/>
  <c r="I65"/>
  <c r="O66"/>
  <c r="I66"/>
  <c r="I48"/>
  <c r="O61"/>
  <c r="I61"/>
  <c r="O57"/>
  <c r="I57"/>
  <c r="O53"/>
  <c r="I53"/>
  <c r="O49"/>
  <c r="I49"/>
  <c r="I43"/>
  <c r="O44"/>
  <c r="I44"/>
  <c r="I38"/>
  <c r="O39"/>
  <c r="I39"/>
  <c r="I17"/>
  <c r="O34"/>
  <c r="I34"/>
  <c r="O30"/>
  <c r="I30"/>
  <c r="O26"/>
  <c r="I26"/>
  <c r="O22"/>
  <c r="I22"/>
  <c r="O18"/>
  <c r="I18"/>
  <c r="I8"/>
  <c r="O13"/>
  <c r="I13"/>
  <c r="O9"/>
  <c r="I9"/>
  <c i="3" r="I3"/>
  <c r="I301"/>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I264"/>
  <c r="O297"/>
  <c r="I297"/>
  <c r="O293"/>
  <c r="I293"/>
  <c r="O289"/>
  <c r="I289"/>
  <c r="O285"/>
  <c r="I285"/>
  <c r="O281"/>
  <c r="I281"/>
  <c r="O277"/>
  <c r="I277"/>
  <c r="O273"/>
  <c r="I273"/>
  <c r="O269"/>
  <c r="I269"/>
  <c r="O265"/>
  <c r="I265"/>
  <c r="I259"/>
  <c r="O260"/>
  <c r="I260"/>
  <c r="I190"/>
  <c r="O255"/>
  <c r="I255"/>
  <c r="O251"/>
  <c r="I251"/>
  <c r="O247"/>
  <c r="I247"/>
  <c r="O243"/>
  <c r="I243"/>
  <c r="O239"/>
  <c r="I239"/>
  <c r="O235"/>
  <c r="I235"/>
  <c r="O231"/>
  <c r="I231"/>
  <c r="O227"/>
  <c r="I227"/>
  <c r="O223"/>
  <c r="I223"/>
  <c r="O219"/>
  <c r="I219"/>
  <c r="O215"/>
  <c r="I215"/>
  <c r="O211"/>
  <c r="I211"/>
  <c r="O207"/>
  <c r="I207"/>
  <c r="O203"/>
  <c r="I203"/>
  <c r="O199"/>
  <c r="I199"/>
  <c r="O195"/>
  <c r="I195"/>
  <c r="O191"/>
  <c r="I191"/>
  <c r="I177"/>
  <c r="O186"/>
  <c r="I186"/>
  <c r="O182"/>
  <c r="I182"/>
  <c r="O178"/>
  <c r="I178"/>
  <c r="I172"/>
  <c r="O173"/>
  <c r="I173"/>
  <c r="I127"/>
  <c r="O168"/>
  <c r="I168"/>
  <c r="O164"/>
  <c r="I164"/>
  <c r="O160"/>
  <c r="I160"/>
  <c r="O156"/>
  <c r="I156"/>
  <c r="O152"/>
  <c r="I152"/>
  <c r="O148"/>
  <c r="I148"/>
  <c r="O144"/>
  <c r="I144"/>
  <c r="O140"/>
  <c r="I140"/>
  <c r="O136"/>
  <c r="I136"/>
  <c r="O132"/>
  <c r="I132"/>
  <c r="O128"/>
  <c r="I128"/>
  <c r="I18"/>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2" r="I3"/>
  <c r="I8"/>
  <c r="O42"/>
  <c r="I42"/>
  <c r="O39"/>
  <c r="I39"/>
  <c r="O36"/>
  <c r="I36"/>
  <c r="O33"/>
  <c r="I33"/>
  <c r="O30"/>
  <c r="I30"/>
  <c r="O27"/>
  <c r="I27"/>
  <c r="O24"/>
  <c r="I24"/>
  <c r="O21"/>
  <c r="I21"/>
  <c r="O18"/>
  <c r="I18"/>
  <c r="O15"/>
  <c r="I15"/>
  <c r="O12"/>
  <c r="I12"/>
  <c r="O9"/>
  <c r="I9"/>
</calcChain>
</file>

<file path=xl/sharedStrings.xml><?xml version="1.0" encoding="utf-8"?>
<sst xmlns="http://schemas.openxmlformats.org/spreadsheetml/2006/main">
  <si>
    <t>EstiCon</t>
  </si>
  <si>
    <t xml:space="preserve">Firma: </t>
  </si>
  <si>
    <t>Soupis prací objektu</t>
  </si>
  <si>
    <t>S</t>
  </si>
  <si>
    <t>Stavba:</t>
  </si>
  <si>
    <t>36510b</t>
  </si>
  <si>
    <t>III/29920 Kuks - Stanovice, rekonstrukce komunikace, II. etapa_neoceněný</t>
  </si>
  <si>
    <t>SO 001</t>
  </si>
  <si>
    <t>O</t>
  </si>
  <si>
    <t>Rozpočet:</t>
  </si>
  <si>
    <t>Vedlejší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</si>
  <si>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</si>
  <si>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</si>
  <si>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</si>
  <si>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</si>
  <si>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</si>
  <si>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</si>
  <si>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</si>
  <si>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</si>
  <si>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</si>
  <si>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</si>
  <si>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</si>
  <si>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</si>
  <si>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</si>
  <si>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</si>
  <si>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</si>
  <si>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02730</t>
  </si>
  <si>
    <t/>
  </si>
  <si>
    <t>POMOC PRÁCE ZŘÍZ NEBO ZAJIŠŤ OCHRANU INŽENÝRSKÝCH SÍTÍ</t>
  </si>
  <si>
    <t>KPL</t>
  </si>
  <si>
    <t>PP</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</si>
  <si>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škodě na okolních pozemcích a objektech.</t>
  </si>
  <si>
    <t>TS</t>
  </si>
  <si>
    <t>zahrnuje veškeré náklady spojené s objednatelem požadovanými zařízeními</t>
  </si>
  <si>
    <t>02910</t>
  </si>
  <si>
    <t>OSTATNÍ POŽADAVKY - ZEMĚMĚŘIČSKÁ MĚŘENÍ</t>
  </si>
  <si>
    <t xml:space="preserve">Veškerá nutná zaměření nutná k realizaci díla (např. zaměření stavby před   výstavbou, vytyčení stavby a obvodu staveniště apod.) a k uvedení stavby do   užívání a řádnému předání dokončeného díla.   vytyčení stavby (3x tištěná, 1xCD), zřízení vytyčovací sítě stavby.</t>
  </si>
  <si>
    <t>zahrnuje veškeré náklady spojené s objednatelem požadovanými pracemi, 
- pro stanovení orientační investorské ceny určete jednotkovou cenu jako 1% odhadované ceny stavby</t>
  </si>
  <si>
    <t>02911</t>
  </si>
  <si>
    <t>1</t>
  </si>
  <si>
    <t>OSTATNÍ POŽADAVKY - GEODETICKÉ ZAMĚŘENÍ</t>
  </si>
  <si>
    <t xml:space="preserve">Zaměření skutečného provedení díla ke kolaudaci stavby v délce stavby. 
- Geodetická část dokumentace skutečného provedení díla v soutisku s katastrální mapou.
-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</si>
  <si>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zahrnuje veškeré náklady spojené s objednatelem požadovanými pracemi</t>
  </si>
  <si>
    <t>2</t>
  </si>
  <si>
    <t>Zaměření vrstev pro určení kubatur sanací (dle zaměření příčných řezů v PD) a pro určení kubatur konstrukčních vrstev a celkových plošných a délkových výměr.
Pevná cena.</t>
  </si>
  <si>
    <t>3</t>
  </si>
  <si>
    <t>OSTATNÍ POŽADAVKY - ZEMĚMĚŘICKÉ ZAMĚŘENÍ</t>
  </si>
  <si>
    <t>Geodetického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fotodokumentace apod. Dokladem o splnění této povinnosti bude potvrzení příslušného editora SSKHK o správnosti převzaté struktury a obsahu dat.
PEVNÁ CENA</t>
  </si>
  <si>
    <t>Položka zahrnuje:
- veškeré náklady spojené s objednatelem požadovanými pracemi
Položka nezahrnuje:
- x</t>
  </si>
  <si>
    <t>02943</t>
  </si>
  <si>
    <t>OSTATNÍ POŽADAVKY - VYPRACOVÁNÍ RDS</t>
  </si>
  <si>
    <t xml:space="preserve">Realizační dokumentace stavby v rozsahu dle požadavků objednatele včetně zapracování všech podmínek stanovených zadávací dokumentací. Součástí je předání dokumentace v tištěné podobě v počtu 6 paré a předání v elektronické  podobě (rozsah a uspořádání odpovídající podobě tištěné) v uzavřeném (PDF) a otevřeném formátu (DWG, XLS, DOC, apod.).</t>
  </si>
  <si>
    <t>02944</t>
  </si>
  <si>
    <t>OSTAT POŽADAVKY - DOKUMENTACE SKUTEČ PROVEDENÍ V DIGIT FORMĚ</t>
  </si>
  <si>
    <t xml:space="preserve">Dokumentace skutečného provedení stavby. Výkresy a související písemnosti zhotovené stavby potřebné pro evidenci pozemní komunikace. Výkresy odchylek a změn stavby oproti PDPS. Ověření podpisem odpovědného zástupce zhotovitele a správce stavby.   
Dokumentace bude vyhotovena 3x tištěnou formou + 1x CD ve formátu *pdf</t>
  </si>
  <si>
    <t>02945</t>
  </si>
  <si>
    <t>OSTAT POŽADAVKY - GEOMETRICKÝ PLÁN</t>
  </si>
  <si>
    <t>Geometrický oddělovací plán pro majetkové vypořádání vlastnických vztahů. Včetně odsouhlasení TDS a projednání a potvrzený katastrálním úřadem.
PEVNÁ CENA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</si>
  <si>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</si>
  <si>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</si>
  <si>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</si>
  <si>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Průběžná fotodokumentace 2x měsíčně a závěrečná fotodokumentace o průběhu výstavby v albu s popisem (3x tištěně + 1x elektronicky).</t>
  </si>
  <si>
    <t>položka zahrnuje:
- fotodokumentaci zadavatelem požadovaného děje a konstrukcí v požadovaných časových intervalech
- zadavatelem specifikované výstupy (fotografie v papírovém a digitálním formátu) v požadovaném počtu</t>
  </si>
  <si>
    <t>029511</t>
  </si>
  <si>
    <t>OSTATNÍ POŽADAVKY - POSUDKY A KONTROLY</t>
  </si>
  <si>
    <t>Pasportizace stávajícího stavu zástavby a objektů, které mohou být dotčeny stavbou před započetím stavebních prací. 3x tiskem + 1x CD.</t>
  </si>
  <si>
    <t>02991</t>
  </si>
  <si>
    <t>OSTATNÍ POŽADAVKY - INFORMAČNÍ TABULE</t>
  </si>
  <si>
    <t>KUS</t>
  </si>
  <si>
    <t>Náklady na zřízení a udržování informačních tabulí (po dobu výstavby) s údaji o stavbě s textem dle vzoru objednatele. Po ukončení stavby jejich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</si>
  <si>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</si>
  <si>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</si>
  <si>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</si>
  <si>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oplocení apod. Trasy pro pěší v souladu s vyhl. č. 398/2009 Sb., o obecných technických požadavcích zabezpečujících bezbariérové užívání staveb. Po dobu realizace stavby zajištěn přístup k objektům pro požární techniku, policie, záchranné služby. 
PEVNÁ CENA.</t>
  </si>
  <si>
    <t>Položka zahrnuje:
- objednatelem povolené náklady na požadovaná zařízení zhotovitele
Položka nezahrnuje:
- x</t>
  </si>
  <si>
    <t>SO 101.2</t>
  </si>
  <si>
    <t>Objekt:</t>
  </si>
  <si>
    <t>SO 101</t>
  </si>
  <si>
    <t>Komunikace</t>
  </si>
  <si>
    <t>O1</t>
  </si>
  <si>
    <t>Komunikace 2. úsek</t>
  </si>
  <si>
    <t>Všeobecné a předběžné položky</t>
  </si>
  <si>
    <t>015111</t>
  </si>
  <si>
    <t xml:space="preserve">POPLATKY ZA LIKVIDACI ODPADŮ NEKONTAMINOVANÝCH - 17 05 04  VYTĚŽENÉ ZEMINY A HORNINY -  I. TŘÍDA TĚŽITELNOSTI</t>
  </si>
  <si>
    <t>T</t>
  </si>
  <si>
    <t>Zemina, předpoklad 1800kg/m3. Zemina získaná sejmutím ornice nebo lesní půdy (pol. č. 12110) byla použita do pol. č. 18231.R rozprostření orníce. Skládka zvolena zhotovitelem.</t>
  </si>
  <si>
    <t>VV</t>
  </si>
  <si>
    <t>"pol č. 12110-18231R:" (371,8-370)*1,8 = 3,240 [A]_x000d_
 "pol. č 12373.1: "3602,5*1,8 = 6484,500 [B]_x000d_
 "pol. č 12373.2: "155*1,8 = 279,000 [C]_x000d_
 "pol. č 12373.3-17511: "(20,4-10,8)*1,8 = 17,280 [D]_x000d_
 "pol. č 12930:" 251,400*1,8 = 452,520 [E]_x000d_
 "pol. č. 13173.1: "4,9*1,8 = 8,820 [F]_x000d_
 "pol. č. 13273.1: "315,5*1,8 = 567,900 [G]_x000d_
 "Celkem: "A+B+C+D+E+F+G = 7813,260 [H]</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</si>
  <si>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</si>
  <si>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Kamenivo z podkladních vrstev, předpoklad 2000kg/m3. Skládka zvolena zhotovitelem.</t>
  </si>
  <si>
    <t>"pol. č. 11332: "1645,7*2 = 3291,400 [A]_x000d_
 "pol. č. 13173.2: "39,375*2 = 78,750 [B]_x000d_
 "pol. č. 13273.2:" 152,55*2 = 305,100 [C]_x000d_
 "Celkem: "A+B+C = 3675,250 [D]</t>
  </si>
  <si>
    <t>Zemní práce</t>
  </si>
  <si>
    <t>11120</t>
  </si>
  <si>
    <t>ODSTRANĚNÍ KŘOVIN</t>
  </si>
  <si>
    <t>M2</t>
  </si>
  <si>
    <t>Prořez křovin z prostoru násypového svahu po dno příkopu. Odečteno ze Situace D.1.1.2.1</t>
  </si>
  <si>
    <t>800 = 800,000 [A]</t>
  </si>
  <si>
    <t>odstranění křovin a stromů do průměru 100 mm
doprava dřevin bez ohledu na vzdálenost
spálení na hromadách nebo štěpkování</t>
  </si>
  <si>
    <t>11201</t>
  </si>
  <si>
    <t>KÁCENÍ STROMŮ D KMENE DO 0,5M S ODSTRANĚNÍM PAŘEZŮ</t>
  </si>
  <si>
    <t>Včetně odvozu a uložení na skládku. Zhotovitel v ceně zohlední možnost zpětného využití dřeva na stavbě. Odečteno ze Situace D.1.1.2.1</t>
  </si>
  <si>
    <t>1+44 = 45,000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</si>
  <si>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</si>
  <si>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11241</t>
  </si>
  <si>
    <t>ÚPRAVA STROMŮ D DO 0,5M ŘEZEM VĚTVÍ</t>
  </si>
  <si>
    <t>10 = 10,000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</si>
  <si>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</si>
  <si>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11317</t>
  </si>
  <si>
    <t>ODSTRAN KRYTU ZPEVNĚNÝCH PLOCH Z DLAŽEB KOSTEK</t>
  </si>
  <si>
    <t>M3</t>
  </si>
  <si>
    <t>Odstranění stávajícího krytu z žul. kostek. Položka zahrnuje manipulaci a dopravu kostek na skládku zhotovitele, možno použít zpětně na stavbě. Výměra odečtena digitálně ze situace D.1.1.2.1.</t>
  </si>
  <si>
    <t>"úsek ve Stanocicích:"137*0,1 = 13,700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</si>
  <si>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</si>
  <si>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</si>
  <si>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</si>
  <si>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Vykopání stávajících podkladních vrstev včetně zemní krajnice. Včetně odvozu a uložení na skládku (skládka určena zhotovitelem). Poplatek za skládku započítán v pol. č. 015111.2. Plocha odečtena digitálně ze situace D.1.1.2.1.</t>
  </si>
  <si>
    <t>"úsek typ A: "(1088+1135)*0,40 = 889,200 [A]_x000d_
 "sanace krajů vlevo""(plocha v řezu x délka):" 0,5*695 = 347,500 [B]_x000d_
 "sanace krajů vpravo (plocha v řezu x délka):" 0,5*695 = 347,500 [C]_x000d_
 "odstranění stávající konstrukce nezpevněných sjezdů typ C: "(27+32+31)*0,37 = 33,300 [D]_x000d_
 "odstranění stávající konstrukce nezpevněných sjezdů typ D: "(7,5+15,5+10+14,5)*0,32 = 15,200 [E]_x000d_
 "napojení asf. sjezdů""typ F: "(10,5+11+26+50,5+32)*0,10 = 13,000 [F]_x000d_
 "Celkem: "A+B+C+D+E+F = 1645,700 [G]</t>
  </si>
  <si>
    <t>11372</t>
  </si>
  <si>
    <t>R</t>
  </si>
  <si>
    <t>FRÉZOVÁNÍ ZPEVNĚNÝCH PLOCH ASFALTOVÝCH</t>
  </si>
  <si>
    <t>Frézování živičných vrstev vč. zazubení tl. 50mm. Položka zahrnuje manipulaci a dopravu suti na skládku zhotovitele, možno použít zpětně na stavbě. Výměra odečtena digitálně ze situace D.1.1.2.1.</t>
  </si>
  <si>
    <t>"úsek typ A: "(728+834)*0,05 = 78,100 [A]_x000d_
 "úsek typ B: "2907*0,05 = 145,350 [B]_x000d_
 "napojení asf. sjezdů""typ F: "(10,5+11+26+50,5+32)*0,05 = 6,500 [C]_x000d_
 "Celkem: "A+B+C = 229,950 [D]</t>
  </si>
  <si>
    <t>Položka zahrnuje veškerou manipulaci s vybouranou sutí a s vybouranými hmotami.</t>
  </si>
  <si>
    <t>12110</t>
  </si>
  <si>
    <t>SEJMUTÍ ORNICE NEBO LESNÍ PŮDY</t>
  </si>
  <si>
    <t xml:space="preserve">Sejmutí ornice  v tl. 100mm včetně odvozu a uložení na dočasnou mezideponii ( pol. č. 18231.R), poté použito zpět do stavby, přebytek  včetně odvozu bez ohledu na vzdálenosti (skládka zvolena zhotovitelem) a uložení na skládku, poplatek za skládku vykázán v pol. č. 015111.1. Plocha odečtena digitálně ze situace.</t>
  </si>
  <si>
    <t>(321+742+213+339+156+554+412+192+147+219+423)*0,1 = 371,800 [A]</t>
  </si>
  <si>
    <t>položka zahrnuje sejmutí ornice bez ohledu na tloušťku vrstvy a její vodorovnou dopravu
nezahrnuje uložení na trvalou skládku</t>
  </si>
  <si>
    <t>12373</t>
  </si>
  <si>
    <t>ODKOP PRO SPOD STAVBU SILNIC A ŽELEZNIC TŘ. I</t>
  </si>
  <si>
    <t xml:space="preserve">Sanace aktivní zóny při nedodržení Edef.2.min=45MPa. Plocha odečtena digitálně ze situace D.1.1.2.1. Koeficient 1,05 a 1,20 vyjadřuje přesah vrstev viz detail ukončení vrstev ve výkresu D.1.1.2.3.  Včetně odvozu a uložení na skládku (skládka určena zhotovitelem). Poplatek za skládku započítán v pol. č. 015111.1.</t>
  </si>
  <si>
    <t>"typ A:" (930+1020)*1,2*0,5 = 1170,000 [A]_x000d_
 "sanace kraje vozovky v extravilánu vlevo (plocha v řezu x délka): "(0,3+0,5+0,1)*695 = 625,500 [B]_x000d_
 "sanace kraje vozovky v extravilánu vpravo(plocha v řezu x délka):" (0,7+1,5+0,4)*695 = 1807,000 [C]_x000d_
 "Celkem: "A+B+C = 3602,500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</si>
  <si>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</si>
  <si>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stávající zeminy pro umístění konstrukce zpevněného svahu, včetně odvozu bez ohledu na vzdálenosti (skládka zvolena zhotovitelem) a uložení na skládku, poplatek za skládku vykázán v pol. č. 015111.1. Plocha odečtena digitálně z řezu D.1.1.2.3 a délka určena ze situace D.1.1.2.1.</t>
  </si>
  <si>
    <t>"km 0,440 - 0,490: "3,1*50 = 155,000 [A]</t>
  </si>
  <si>
    <t>Odkop zeminy pro zatrubnění. Plocha odečtena digitálně z řezu D.1.1.2.6 a délka určena ze situace D.1.1.2.1. Včetně odvozu bez ohledu na vzdálenosti (skládka zvolena zhotovitelem) a uložení na skládku, poplatek za skládku vykázán v pol. č. 015111.1.</t>
  </si>
  <si>
    <t>"km 0,750:" 1,7*12 = 20,400 [A]</t>
  </si>
  <si>
    <t>12573</t>
  </si>
  <si>
    <t>VYKOPÁVKY ZE ZEMNÍKŮ A SKLÁDEK TŘ. I</t>
  </si>
  <si>
    <t>Vykopání zeminy z deponie pol. č. 17120.1 a použito do pol. č. 17511 a 18231.R. Výkop z mezideponie pro potřebu stavby.</t>
  </si>
  <si>
    <t>"pol. č. 17511:" 10,8 = 10,800 [A]_x000d_
 "pol. č. 18231.R: "3700*0,1 = 370,000 [B]_x000d_
 "Celkem: "A+B = 380,800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</si>
  <si>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</si>
  <si>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12930</t>
  </si>
  <si>
    <t>ČIŠTĚNÍ PŘÍKOPŮ OD NÁNOSU</t>
  </si>
  <si>
    <t>Včetně odvozu bez ohledu na vzdálenost (skládka zvolena zhotovitelem) a uložení na skládku. Poplatek za skládku v pol. č. 015111.1. Délky odečteny ze situace D.1.1.2.1.</t>
  </si>
  <si>
    <t>405*0,5 = 202,500 [A]_x000d_
 81,5*0,6 = 48,900 [B]_x000d_
 "Celkem: "A+B = 251,400 [C]</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</si>
  <si>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</si>
  <si>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</si>
  <si>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</si>
  <si>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Výkop pro nově umístěné objekty včetně odvozu bez ohledu na vzdálenost (skládka určena zhotovitelem) auložení na skládku, poplatek za skládku vykázán v pol. č. 015111.1</t>
  </si>
  <si>
    <t>"odkop pro dlažbu z lom. kamene zatrubnění km 0,750:" 7*0,35*2 = 4,900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</si>
  <si>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</si>
  <si>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 pro nově umístěné objekty včetně odvozu bez ohledu na vzdálenost (skládka určena zhotovitelem) auložení na skládku, poplatek za skládku vykázán v pol. č. 015111.2</t>
  </si>
  <si>
    <t>"UV:" 7*1,5*1,5*1,5 = 23,625 [A]_x000d_
 "šachta:" 2*1,5*1,5*2 = 9,000 [B]_x000d_
 "dvorní vpust: "2*1,5*1,5*1,5 = 6,750 [C]_x000d_
 "Celkem: "A+B+C = 39,375 [D]</t>
  </si>
  <si>
    <t>13273</t>
  </si>
  <si>
    <t>HLOUBENÍ RÝH ŠÍŘ DO 2M PAŽ I NEPAŽ TŘ. I</t>
  </si>
  <si>
    <t>Hloubení rýh pro obrubníky, žlaby, pro zasakovací příkop, pro přípojky, pro základy a prahy zatrubnění včetně odvozu bez ohledu na vzdálenost (skládka určena zhotovitelem) auložení na skládku, poplatek za skládku vykázán v pol. č. 015111.1. Plocha odečtena z příčných řezů D.1.1.2.3, délky odměřeny ze situace D.1.1.2.1.</t>
  </si>
  <si>
    <t>"zasakovací příkop:" (0,15+0,15)*1,1*(110+495+190+91,5+65,5) = 314,160 [A]_x000d_
 "základ zatrubnění km 0,750:" 0,5*0,5*1*2 = 0,500 [B]_x000d_
 "práh zatrubnění km 0,750:" 0,7*0,3*2*2 = 0,840 [C]_x000d_
 "Celkem: "A+B+C = 315,500 [D]</t>
  </si>
  <si>
    <t>Hloubení rýh pro obrubníky, žlaby, pro zasakovací příkop, pro přípojky, pro základy a prahy zatrubnění včetně odvozu bez ohledu na vzdálenost (skládka určena zhotovitelem) auložení na skládku, poplatek za skládku vykázán v pol. č. 015111.2. Plocha odečtena z příčných řezů D.1.1.2.3, délky odměřeny ze situace D.1.1.2.1.</t>
  </si>
  <si>
    <t>"obruba:" 0,35*0,3*270 = 28,350 [A]_x000d_
 "rýha pro přípojky:" 1*1,5*62 = 93,000 [B]_x000d_
 "štěrbinový žlab: "7,8*0,5*0,5 = 1,950 [C]_x000d_
 "žlab z kostek:" (112+24+26,5)*0,6*0,3 = 29,250 [D]_x000d_
 "Celkem: "A+B+C+D = 152,550 [E]</t>
  </si>
  <si>
    <t>17120</t>
  </si>
  <si>
    <t>ULOŽENÍ SYPANINY DO NÁSYPŮ A NA SKLÁDKY BEZ ZHUTNĚNÍ</t>
  </si>
  <si>
    <t>Uložení zeminy z výkopů a ornice na dočasnou skládku. Zemina bude navrácena do stavby v pol. č. 17511</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</si>
  <si>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</si>
  <si>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</si>
  <si>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</si>
  <si>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Zemina vhodná do násypu se zhutněním dle technologických předpisů. Plocha odečtena ze vzorových příčných řezů D.1.1.2.3, délky odměřeny ze situace D.1.1.2.1.</t>
  </si>
  <si>
    <t>"km 0,440 - 0,490: "2,3*50 = 115,000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</si>
  <si>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</si>
  <si>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</si>
  <si>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</si>
  <si>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Zemina vhodná do násypu pro komunikace dle ČSN 73 6133 a zhutněno dle ČSN 72 1006. Plocha odečtena ze vzorových příčných řezů D.1.1.2.3, délky odměřeny ze situace D.1.1.2.1.</t>
  </si>
  <si>
    <t>"pod nezpevněnou krajnici"_x000d_
 "šířka 0,5m:" (89+22,5+742+835+81,5+22)*0,1 = 179,200 [A]_x000d_
 "šířka 1,5m:" 107*0,35 = 37,450 [B]_x000d_
 "Celkem: "A+B = 216,650 [C]</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</si>
  <si>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</si>
  <si>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Dosypání ŠDa 0/32 pro vytvoření zemního tělesa na pravé straně v extravilánu. Plocha odečtena z příčných řezů D.1.1.2.3, délky odměřeny ze situace D.1.1.2.1</t>
  </si>
  <si>
    <t>0,4*695 = 278,000 [A]</t>
  </si>
  <si>
    <t>17481</t>
  </si>
  <si>
    <t>ZÁSYP JAM A RÝH Z NAKUPOVANÝCH MATERIÁLŮ</t>
  </si>
  <si>
    <t>Zásyp vsakovací rýhy - kamenivo fr. 8/16. Plocha odečtena z příčných řezů D.1.1.2.3, délky odměřeny ze situace D.1.1.2.1</t>
  </si>
  <si>
    <t>2*0,15*1,1*(110+495+190+91,5+65,5) = 314,160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</si>
  <si>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</si>
  <si>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vsakovací rýhy - hrubé kamenivo fr. 32/63. Plocha odečtena z příčných řezů D.1.1.2.3, délky odměřeny ze situace D.1.1.2.1</t>
  </si>
  <si>
    <t>17511</t>
  </si>
  <si>
    <t>OBSYP POTRUBÍ A OBJEKTŮ SE ZHUTNĚNÍM</t>
  </si>
  <si>
    <t>Zásyp jámy materiálem z výkopu min. málo vhodným do násypů dle ČSN 73 6133 se zhutněním. Hutnění po vrstvách tl. 0,25m.</t>
  </si>
  <si>
    <t>"zatrubnění km 0,750:" 0,9*12 = 10,800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</si>
  <si>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</si>
  <si>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</si>
  <si>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</si>
  <si>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Zásyp po výkopu rýhy pro přípojky ul. vpustí a po výkopu pro UV materiál vhodný do násypů dle ČSN 73 6133 se zhutněním ŠDa 0/32. Vpusti a šachty zaznačeny v situaci D.1.1.2.1</t>
  </si>
  <si>
    <t>"UV: "7*1*1*1,5 = 10,500 [A]_x000d_
 "šachty:" 2*1*1*2 = 4,000 [B]_x000d_
 "dvorní vpust: "2*1*1,0*1,5 = 3,000 [C]_x000d_
 "přípojky: "62*1*1,5 = 93,000 [D]_x000d_
 "Celkem: "A+B+C+D = 110,500 [E]</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</si>
  <si>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</si>
  <si>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18231</t>
  </si>
  <si>
    <t>ROZPROSTŘENÍ ORNICE V ROVINĚ V TL DO 0,10M</t>
  </si>
  <si>
    <t>ohumusování v tl. 100mm, včetně dovozu z dočasné skládky pol. č. 12110. Plocha odečtena digitálně z řezu D.1.1.2.4 a převzaty z tabulky kubatur D.1.1.2.10</t>
  </si>
  <si>
    <t>"ohumusování: "3700 = 3700,000 [A]</t>
  </si>
  <si>
    <t>položka zahrnuje:
nutné přemístění ornice z dočasných skládek vzdálených do 50m
rozprostření ornice v předepsané tloušťce v rovině a ve svahu do 1:5</t>
  </si>
  <si>
    <t>18241</t>
  </si>
  <si>
    <t>ZALOŽENÍ TRÁVNÍKU RUČNÍM VÝSEVEM</t>
  </si>
  <si>
    <t>Osetí travním semenem. Plocha převzata z pol. č. 18231.R</t>
  </si>
  <si>
    <t>"pol č. 18231.R: "3700 = 3700,000 [A]</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</si>
  <si>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</si>
  <si>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</si>
  <si>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</si>
  <si>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</si>
  <si>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Základy</t>
  </si>
  <si>
    <t>21157</t>
  </si>
  <si>
    <t>SANAČNÍ ŽEBRA Z KAMENIVA TĚŽENÉHO</t>
  </si>
  <si>
    <t>Dosypávka z kačírku</t>
  </si>
  <si>
    <t>"km 1,445: "10*1*0,5 = 5,000 [A]</t>
  </si>
  <si>
    <t>položka zahrnuje dodávku předepsaného kameniva, mimostaveništní a vnitrostaveništní dopravu a jeho uložení není-li v zadávací dokumentaci uvedeno jinak, jedná se o nakupovaný materiál</t>
  </si>
  <si>
    <t>21203</t>
  </si>
  <si>
    <t>TRATIVODY KOMPLET Z TRUB NEKOV DN DO 150MM</t>
  </si>
  <si>
    <t>M</t>
  </si>
  <si>
    <t>Drenáž, včetně drenážní trubky PP DN150, obsyp ŠDa 8/16 tl. min 200mm, pískové lože tl. 100mm. Délky trativodů zaznačeny v situaci D.1.1.2.1, tvar ve vzorových řezech D.1.1.2.3</t>
  </si>
  <si>
    <t>43+57,5+29 = 129,500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</si>
  <si>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</si>
  <si>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21452</t>
  </si>
  <si>
    <t>SANAČNÍ VRSTVY Z KAMENIVA DRCENÉHO</t>
  </si>
  <si>
    <t>Sanace aktivní zóny při nedodržení Edef2min=45MPa. Štěrkodrť ŠDa 0/63 jako vrstvy sanace vozovky v tl. 250mm ve dvou vrstvách. Plocha odečtena digitálně ze situace D.1.1.2.1. Koeficient 1,05 a 1,20 vyjadřuje přesah vrstev viz detail ukončení vrstev ve výkresu D.1.1.2.3. Položka bude čerpána dle skutečnosti se souhlasem investora.</t>
  </si>
  <si>
    <t>"typ A (plocha x tl.): "(930+1020)*1,2*0,5 = 1170,000 [A]</t>
  </si>
  <si>
    <t>položka zahrnuje dodávku předepsaného kameniva, mimostaveništní a vnitrostaveništní dopravu a jeho uložení
není-li v zadávací dokumentaci uvedeno jinak, jedná se o nakupovaný materiál</t>
  </si>
  <si>
    <t>Sanace aktivní zóny při nedodržení Edef2min=45MPa při sanacích krajů vozovky v extravilánu. Štěrkodrť ŠDa 0/63 v tl. 200mm. Plocha odečtena digitálně z řezu D.1.1.2.3 a délkaze situace D.1.1.2.1. Položka bude čerpána dle skutečnosti se souhlasem investora.</t>
  </si>
  <si>
    <t>"sanace vlevo: "0,3*695 = 208,500 [A]_x000d_
 "sanace vpravo:" 0,7*695 = 486,500 [B]_x000d_
 "Celkem: "A+B = 695,000 [C]</t>
  </si>
  <si>
    <t>Sanace aktivní zóny při nedodržení Edef2min=45MPa při sanacích krajů vozovky v extravilánu. Kamenivo 63/125 v tl. 400mm. Plocha odečtena digitálně z řezu D.1.1.2.3 a délkaze situace D.1.1.2.1. Položka bude čerpána dle skutečnosti se souhlasem investora.</t>
  </si>
  <si>
    <t>"sanace vlevo: "0,5*695 = 347,500 [A]_x000d_
 "sanace vpravo:" 1,5*695 = 1042,500 [B]_x000d_
 "Celkem: "A+B = 1390,000 [C]</t>
  </si>
  <si>
    <t>4</t>
  </si>
  <si>
    <t>Sanace aktivní zóny při nedodržení Edef2min=45MPa při sanacích krajů vozovky v extravilánu. Štěrkodrť ŠDa 0/32 v tl. 100mm. Plocha odečtena digitálně z řezu D.1.1.2.3 a délkaze situace D.1.1.2.1. Položka bude čerpána dle skutečnosti se souhlasem investora.</t>
  </si>
  <si>
    <t>"sanace vlevo: "0,1*695 = 69,500 [A]_x000d_
 "sanace vpravo:" 0,4*695 = 278,000 [B]_x000d_
 "Celkem: "A+B = 347,500 [C]</t>
  </si>
  <si>
    <t>21461</t>
  </si>
  <si>
    <t>SEPARAČNÍ GEOTEXTILIE</t>
  </si>
  <si>
    <t xml:space="preserve">Separační geotextilie s filtrační funkcí do zasakovacích příkopů. CBR &gt; 2kN, odolnost proti proražení &lt; 20mm, tažnost &gt; 10%.  Délka odečtena digitálně z řezu D.1.1.2.3 a ze situace D.1.1.2.1.</t>
  </si>
  <si>
    <t>4,5*(110+495+190+91,5+65,5) = 4284,000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</si>
  <si>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</si>
  <si>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Separační geotextilie s filtrační funkcí pro trativody a zpevněný svah. CBR &gt; 2kN, odolnost proti proražení &lt; 20mm, tažnost &gt; 10%. Délka odečtena digitálně z řezu D.1.1.2.3 a ze situace D.1.1.2.1.</t>
  </si>
  <si>
    <t>"trativody: "2,5*129,5 = 323,750 [A]_x000d_
 "zpevněný svah - sanační polštář: "_x000d_
 "km 0,440 - 0,490: "3*50 = 150,000 [B]_x000d_
 "Celkem: "A+B = 473,750 [C]</t>
  </si>
  <si>
    <t>Separační geotextilie s filtrační funkcí při sanaci aktivní zóny. CBR &gt; 3kN, odolnost proti proražení &lt; 10mm, tažnost &gt; 50%. Délka odečtena digitálně z řezu D.1.1.2.3 a ze situace D.1.1.2.1. Koeficient 1,1 vyjadřuje přesah vrstev viz detail ukončení vrstev ve výkresu D.1.1.2.3. Položka bude čerpána dle skutečnosti se souhlasem investora.</t>
  </si>
  <si>
    <t>"typ A viz pol. 12373: "(930+1020)*1,2*1,1 = 2574,000 [A]_x000d_
 "sanace kraje vozovky: "(2,5*695+4,5*695)*1,1 = 5351,500 [B]_x000d_
 "Celkem: "A+B = 7925,500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</si>
  <si>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</si>
  <si>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27152</t>
  </si>
  <si>
    <t>POLŠTÁŘE POD ZÁKLADY Z KAMENIVA DRCENÉHO</t>
  </si>
  <si>
    <t>Sanační polštář pod zpevněný svah ŠDa 0/63 tl. 300mm. Šířka odečtena digitálně ze řezu D.1.1.2.3 a délka ze situace D.1.1.2.1</t>
  </si>
  <si>
    <t>"km 0,440 - 0,490: "3,8*50 = 190,000 [A]</t>
  </si>
  <si>
    <t>272314</t>
  </si>
  <si>
    <t>ZÁKLADY Z PROSTÉHO BETONU DO C25/30</t>
  </si>
  <si>
    <t xml:space="preserve">Betonový základ  z betonu C25/30 nXF3 a práh z betonu C25/30 nXF4 pro zatrubnění. Výměra odečtena digitálně z výkresu D.1.1.2.6</t>
  </si>
  <si>
    <t>"základ zatrubnění km 0,750:" 0,5*0,5*1*2 = 0,500 [A]_x000d_
 "práh zatrubnění km 0,750:" 0,7*0,3*2*2 = 0,840 [B]_x000d_
 "Celkem: "A+B = 1,340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</si>
  <si>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</si>
  <si>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Svislé konstrukce</t>
  </si>
  <si>
    <t>32831</t>
  </si>
  <si>
    <t>OPĚRNÝ SYSTÉM S LÍCEM Z TRVALÉ OCELOVÉ SÍTĚ S OZELENĚNÍM VÝŠ DO 2M</t>
  </si>
  <si>
    <t>Položka zahrnuje ucelený certifikovaný systém (tuhé monolitické geomříže, čelní ocelové sítě s protikorozní ochranou v kombinaci s protierozní rohoží a travním semenem). Délka sítí ve vzorovém řezu D.1.1.2.3. Délky úseků odečteny ze situace D.1.1.2.1.</t>
  </si>
  <si>
    <t>"km 0,440 - 0,490: "2*50 = 100,000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</si>
  <si>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</si>
  <si>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Vodorovné konstrukce</t>
  </si>
  <si>
    <t>451314</t>
  </si>
  <si>
    <t>PODKLADNÍ A VÝPLŇOVÉ VRSTVY Z PROSTÉHO BETONU C25/30</t>
  </si>
  <si>
    <t xml:space="preserve">Lože z betonu C25/30 nXF4 tl. 0,15 m pod obklad lomovým kamenem a žlabové tvárnice 0,10 m. Podkladní beton pro zatrubnění  C25/30 nXF4 tl. 0,1 m. Výměra odečtena digitálně z výkresu příčného řezu D.1.1.2.3; D.1.1.2.6  a situace D.1.1.2.1</t>
  </si>
  <si>
    <t>"km 0,750:" 0,1*1,55*11 = 1,705 [A]_x000d_
 "pod lom. kámen km 0,750:" 7*0,15*2 = 2,100 [B]_x000d_
 "Celkem: "A+B = 3,805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</si>
  <si>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</si>
  <si>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</si>
  <si>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</si>
  <si>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Podsyp ze štěrkopísku ŠP v tl. 0,1m pro zatrubnění. Výměra odečtena digitálně z výkresu příčného řezu D.1.1.2.6 a situace D.1.1.2.1</t>
  </si>
  <si>
    <t>"km 0,750:" 0,1*1,45*(11+0,5+0,5) = 1,740 [A]</t>
  </si>
  <si>
    <t>465512</t>
  </si>
  <si>
    <t>DLAŽBY Z LOMOVÉHO KAMENE NA MC</t>
  </si>
  <si>
    <t>Zpevnění u vyústění drenáže do příkopu a zatrubnění. Lomový kámen tl. 200mm včetně vyspárování cementovou maltou M25-XF4, Výměra odečtena ze situace D.1.1.2.1</t>
  </si>
  <si>
    <t>"zatrubnění km 0,750:" 7*0,2*2 = 2,800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</si>
  <si>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</si>
  <si>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</si>
  <si>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56313</t>
  </si>
  <si>
    <t>VOZOVKOVÉ VRSTVY Z MECHANICKY ZPEVNĚNÉHO KAMENIVA TL. DO 150MM</t>
  </si>
  <si>
    <t>Mechanicky zpevněné kamenivo - MZK - tl. 150mm. Plocha odečtena digitálně ze situace D.1.1.2.1. Koeficient 1,1 vyjadřuje přesah vrstev viz detail ukončení vrstev ve výkresu D.1.1.2.3</t>
  </si>
  <si>
    <t>"typ A: "(930+1020)*1,1 = 2145,000 [A]</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</si>
  <si>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</si>
  <si>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</si>
  <si>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</si>
  <si>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Štěrkodrť ŠDa 0/32, tl. 50mm (vyrovnávací vrstva). Plocha odečtena digitálně ze situace D.1.1.2.1. Koeficient 1,1 vyjadřuje přesah vrstev viz detail ukončení vrstev ve výkresu D.1.1.2.3</t>
  </si>
  <si>
    <t>"typ F: "(10,5+11+26+50,5+32)*1,1 = 143,000 [A]</t>
  </si>
  <si>
    <t>56333</t>
  </si>
  <si>
    <t>VOZOVKOVÉ VRSTVY ZE ŠTĚRKODRTI TL. DO 150MM</t>
  </si>
  <si>
    <t>Sanace kraje vozovky v extravilánu ŠDa 0/32. 2 vrstvy o tl. 150mm (celkem 300mm). Plocha odečtena digitálně ze řezu D.1.1.2.3, délka odměřeně digitálně ze situace D.1.1.2.1.</t>
  </si>
  <si>
    <t>"sanace kraje vlevo horní vrstva: "0,2*695 = 139,000 [A]_x000d_
 "sanace kraje vlevo spodní vrstva: "0,25*695 = 173,750 [B]_x000d_
 "sanace kraje vpravo horní vrstva: "0,5*695 = 347,500 [C]_x000d_
 "sanace kraje vpravo spodní vrstva: "0,55*695 = 382,250 [D]_x000d_
 "Celkem: "A+B+C+D = 1042,500 [E]</t>
  </si>
  <si>
    <t>56334</t>
  </si>
  <si>
    <t>VOZOVKOVÉ VRSTVY ZE ŠTĚRKODRTI TL. DO 200MM</t>
  </si>
  <si>
    <t>Štěrkodrť ŠDa 0/32, tl. 200mm. Plocha odečtena digitálně ze situace D.1.1.2.1. Koeficient 1,05 a 1,20 vyjadřuje přesah vrstev viz detail ukončení vrstev ve výkresu D.1.1.2.3</t>
  </si>
  <si>
    <t>"typ A: "(930+1020)*1,2 = 2340,000 [A]</t>
  </si>
  <si>
    <t>56335</t>
  </si>
  <si>
    <t>VOZOVKOVÉ VRSTVY ZE ŠTĚRKODRTI TL. DO 250MM</t>
  </si>
  <si>
    <t>Štěrkodrť ŠDa 0/32, tl. 250mm. Plocha odečtena digitálně ze situace D.1.1.2.1. Koeficient 1,1 vyjadřuje přesah vrstev viz detail ukončení vrstev ve výkresu D.1.1.2.3</t>
  </si>
  <si>
    <t>"typ C:" (27+32+31)*1,1 = 99,000 [C]_x000d_
 "typ D: "(7,5+15,5+10+14,5)*1,1 = 52,250 [D]_x000d_
 "Celkem: "C+D = 151,250 [E]</t>
  </si>
  <si>
    <t>56360</t>
  </si>
  <si>
    <t>VOZOVKOVÉ VRSTVY Z RECYKLOVANÉHO MATERIÁLU</t>
  </si>
  <si>
    <t>Recyklovaný (vyfrézovaný) materiál, tl. 50 a 60mm. Koeficient 1,025 vyjadřuje přesah vrstev viz detail ukončení vrstev ve výkresu D.1.1.2.3. Plocha odečtena digitálně ze situace D.1.1.2.1</t>
  </si>
  <si>
    <t>"typ C:" (27+32+31)*0,05*1,025 = 4,613 [C]_x000d_
 "typ D: "(7,5+15,5+10+14,5)*0,06*1,025 = 2,921 [D]_x000d_
 "Celkem: "C+D = 7,534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</si>
  <si>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</si>
  <si>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567504</t>
  </si>
  <si>
    <t>A</t>
  </si>
  <si>
    <t>VRSTVY PRO OBNOVU A OPRAVY RECYK ZA STUDENA CEM A ASF EMULZÍ</t>
  </si>
  <si>
    <t>Recyklace za studena na místě - Dle TP 208 tl. 150mm. Přesná receptura není stanovena. Pro směsi stmelené cementem + asfaltovou emulzí se dávkování asfaltové emulze navrhuje v rozmezí 2,0 % až 3,5 % v množství zbytkového asfaltu a dávkování cementu 2,5 % až 4,0 % při splnění ČSN 73 6147. UPŘESNĚNO DLE PRŮKAZNÍCH ZKOUŠEK ZE VZORKU ODEBRANÝCH NA STAVBĚ.
Včetně, rozfrézování, reprofilace, zhutnění, předrcení, přesun hmot a doplnění materiálu. Plocha vozovky dle Situace D.1.1.2.1., tloušťka dle Vzorových řezů D.1.1.2.3. Koeficient 1,1 vyjadřuje přesah vrstev viz detail ukončení vrstev ve výkresu D.1.1.2.3</t>
  </si>
  <si>
    <t>"typ B: "3823*1,1*0,15 = 630,795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</si>
  <si>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</si>
  <si>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B</t>
  </si>
  <si>
    <t>Přesná receptura není stanovena. Pro směsi stmelené cementem + asfaltovou emulzí se dávkování asfaltové emulze navrhuje v rozmezí 2,0 % až 3,5 % v množství zbytkového asfaltu a dávkování cementu 2,5 % až 4,0 % při splnění CSN 73 6147. UPŘESNĚNO DLE PRŮKAZNÍCH ZKOUŠEK ZE VZORKU ODEBRANÝCH NA STAVBĚ.
Pro případ, kdy zjištěná frakce dle PZ pro recyklaci bude větší než 0/45 jako dopočet do minimální tloušťky recyklace 200 mm (tedy 50 mm). Po odsouhlasení TDI.</t>
  </si>
  <si>
    <t>"typ B: "3823*1,1*0,05 = 210,265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</si>
  <si>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</si>
  <si>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56932</t>
  </si>
  <si>
    <t>ZPEVNĚNÍ KRAJNIC ZE ŠTĚRKODRTI TL. DO 100MM</t>
  </si>
  <si>
    <t>Nezpevněná krajnice z ŠD 0/32 tl. 100mm. Délka a šířka odečtena ze Situace D.1.1.2.1.</t>
  </si>
  <si>
    <t>"šířka 0,50m: "(89+22,5+742+835+81,5+22)*0,5 = 896,000 [A]_x000d_
 "šířka 1,50m: "107*1,5 = 160,500 [B]_x000d_
 "Celkem: "A+B = 1056,500 [C]</t>
  </si>
  <si>
    <t>- dodání kameniva předepsané kvality a zrnitosti
- rozprostření a zhutnění vrstvy v předepsané tloušťce
- zřízení vrstvy bez rozlišení šířky, pokládání vrstvy po etapách</t>
  </si>
  <si>
    <t>572213</t>
  </si>
  <si>
    <t>SPOJOVACÍ POSTŘIK Z EMULZE DO 0,5KG/M2</t>
  </si>
  <si>
    <t>Spojovací postřik z kattionaktivní asfaltové emulze PS - C, 0,3 kg/m2. Plocha odečtena digitálně ze situace D.1.1.2.1. Naneseno na vrstvu ACP. Koeficient 1,025 vyjadřuje přesah vrstev viz detail ukončení vrstev ve výkresu D.1.1.2.3</t>
  </si>
  <si>
    <t>"typ A: "(930+1020)*1,025 = 1998,750 [A]_x000d_
 "typ B: "3823*1,025 = 3918,575 [B]_x000d_
 "typ C:" (27+32+31)*1,025 = 92,250 [C]_x000d_
 "typ D: "(7,5+15,5+10+14,5)*1,025 = 48,688 [D]_x000d_
 "typ F: "(10,5+11+26+50,5+32)*1,025 = 133,250 [E]_x000d_
 "Celkem: "A+B+C+D+E = 6191,513 [F]</t>
  </si>
  <si>
    <t>- dodání všech předepsaných materiálů pro postřiky v předepsaném množství
- provedení dle předepsaného technologického předpisu
- zřízení vrstvy bez rozlišení šířky, pokládání vrstvy po etapách
- úpravu napojení, ukončení</t>
  </si>
  <si>
    <t>572753</t>
  </si>
  <si>
    <t>DVOUVRSTVÝ NÁTĚR Z EMULZE DO 2,5KG/M2</t>
  </si>
  <si>
    <t>Dvouvrstvý nátěr tl. 20mm</t>
  </si>
  <si>
    <t>"typ D: "(7,5+15,5+10+14,5)*1,1 = 52,250 [A]</t>
  </si>
  <si>
    <t>- dodání všech předepsaných materiálů pro nátěry v předepsaném množství
- provedení dle předepsaného technologického předpisu
- zřízení vrstvy bez rozlišení šířky, pokládání vrstvy po etapách
- úpravu napojení, ukončení</t>
  </si>
  <si>
    <t>574A03</t>
  </si>
  <si>
    <t>ASFALTOVÝ BETON PRO OBRUSNÉ VRSTVY ACO 11</t>
  </si>
  <si>
    <t>Asfaltový beton pro obrusné vrstvy ACO 11 50/70, tl. 60mm. Plocha odečtena digitálně ze situace D.1.1.2.1</t>
  </si>
  <si>
    <t>"typ C: "(27+32+31)*0,06 = 5,400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</si>
  <si>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</si>
  <si>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574A33</t>
  </si>
  <si>
    <t>ASFALTOVÝ BETON PRO OBRUSNÉ VRSTVY ACO 11 TL. 40MM</t>
  </si>
  <si>
    <t>Asfaltový beton pro obrusné vrstvy ACO 11 50/70, tl. 40mm. Plocha odečtena digitálně ze situace D.1.1.2.1</t>
  </si>
  <si>
    <t>"typ A: "930+1020 = 1950,000 [A]_x000d_
 "typ B: "3823 = 3823,000 [B]_x000d_
 "typ F: "10,5+11+26+50,5+32 = 130,000 [C]_x000d_
 "Celkem: "A+B+C = 5903,000 [D]</t>
  </si>
  <si>
    <t>574E56</t>
  </si>
  <si>
    <t>ASFALTOVÝ BETON PRO PODKLADNÍ VRSTVY ACP 16+, 16S TL. 60MM</t>
  </si>
  <si>
    <t>Asf. beton pro podkladní vrstvy ACP 16+ 50/70, tl. 60mm. Plocha odečtena digitálně ze situace D.1.1.2.1. Koeficient 1,025 vyjadřuje přesah vrstev viz detail ukončení vrstev ve výkresu D.1.1.2.3</t>
  </si>
  <si>
    <t>"typ A: "(930+1020)*1,025 = 1998,750 [A]_x000d_
 "typ B: "3823*1,025 = 3918,575 [B]_x000d_
 "typ F: "(10,5+11+26+50,5+32)*1,025 = 133,250 [C]_x000d_
 "Celkem: "A+B+C = 6050,575 [D]</t>
  </si>
  <si>
    <t>58222</t>
  </si>
  <si>
    <t>DLÁŽDĚNÉ KRYTY Z DROBNÝCH KOSTEK DO LOŽE Z MC</t>
  </si>
  <si>
    <t>Dlážděný kryt ze žulové kostky 8-10. Jsou uloženy do bet lože min. tl. 0,1 m. Plocha odečtena digitálně ze situace D.1.1.2.1.</t>
  </si>
  <si>
    <t>"zpomalovací polštáře km 0,572: "10 = 10,000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</si>
  <si>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</si>
  <si>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</si>
  <si>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</si>
  <si>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Předláždění stávající zámkové dlažby. Plocha odměřena digitálně ze Situace D.1.1.2.1</t>
  </si>
  <si>
    <t>"km 0,560: "55 = 55,000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</si>
  <si>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</si>
  <si>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58920</t>
  </si>
  <si>
    <t>VÝPLŇ SPAR MODIFIKOVANÝM ASFALTEM</t>
  </si>
  <si>
    <t>Zalití spár asf. zálivkou. Výměry odečteny ze situace D.1.1.2.1.</t>
  </si>
  <si>
    <t>"napojení na stávající asf:" 4+4,5+10+5+14+4+9,5+9,5 = 60,500 [A]</t>
  </si>
  <si>
    <t>položka zahrnuje:
- dodávku předepsaného materiálu
- vyčištění a výplň spar tímto materiálem</t>
  </si>
  <si>
    <t>7</t>
  </si>
  <si>
    <t>Přidružená stavební výroba</t>
  </si>
  <si>
    <t>711117</t>
  </si>
  <si>
    <t>IZOLACE BĚŽNÝCH KONSTRUKCÍ PROTI ZEMNÍ VLHKOSTI Z PE FÓLIÍ</t>
  </si>
  <si>
    <t>Nopová folie</t>
  </si>
  <si>
    <t>"km 1,445: "10*1 = 10,000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</si>
  <si>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</si>
  <si>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t>
  </si>
  <si>
    <t>Potrubí</t>
  </si>
  <si>
    <t>87433</t>
  </si>
  <si>
    <t>POTRUBÍ Z TRUB PLASTOVÝCH ODPADNÍCH DN DO 150MM</t>
  </si>
  <si>
    <t>Přípojky z HDPE trub DN 150 SN8 včetně pískového lože. Výměry odečteny ze situace D.1.1.2.1.</t>
  </si>
  <si>
    <t>32,5+6 = 38,500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</si>
  <si>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</si>
  <si>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</si>
  <si>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</si>
  <si>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Přípojky z HDPE trub DN 200 SN8 včetně pískového lože. Výměry odečteny ze situace D.1.1.2.1.</t>
  </si>
  <si>
    <t>42,5+7+31 = 80,500 [A]</t>
  </si>
  <si>
    <t>894846</t>
  </si>
  <si>
    <t>ŠACHTY KANALIZAČNÍ PLASTOVÉ D 400MM</t>
  </si>
  <si>
    <t>Nové šachty DN400. Výměry odečteny ze situace D.1.1.2.1.</t>
  </si>
  <si>
    <t>1+1 = 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</si>
  <si>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</si>
  <si>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</si>
  <si>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</si>
  <si>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Nové ul. vpusti. Výměry odečteny ze situace D.1.1.2.1.</t>
  </si>
  <si>
    <t>7 = 7,000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</si>
  <si>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</si>
  <si>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</si>
  <si>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t>
  </si>
  <si>
    <t>Betonová horská vpust, napojení na zatrubnění DN 200. Výkres horských vpustí viz D.1.1.2.6.</t>
  </si>
  <si>
    <t>"km 1,429: "1 = 1,000 [A]</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</si>
  <si>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</si>
  <si>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89732</t>
  </si>
  <si>
    <t>VPUSŤ DVORNÍ Z BETON DÍLCŮ</t>
  </si>
  <si>
    <t>Dvorní vpusť. Výměry odečteny ze situace D.1.1.2.1.</t>
  </si>
  <si>
    <t>položka zahrnuje:
dodávku a osazení předepsaného dílce včetně mříže
předepsané podkladní konstrukce</t>
  </si>
  <si>
    <t>899122</t>
  </si>
  <si>
    <t>MŘÍŽE LITINOVÉ SAMOSTATNÉ</t>
  </si>
  <si>
    <t>Litinový poklop D400 o rozměrech 500x500 nebo 300x500 mm otevíratelný, uzamykatelný 
Bude čerpáno dle skutečnosti a požadavku TDI.</t>
  </si>
  <si>
    <t>9 = 9,000 [A]</t>
  </si>
  <si>
    <t>Položka zahrnuje dodávku a osazení předepsané mříže včetně rámu</t>
  </si>
  <si>
    <t>89923</t>
  </si>
  <si>
    <t>VÝŠKOVÁ ÚPRAVA KRYCÍCH HRNCŮ</t>
  </si>
  <si>
    <t>4 = 4,000 [A]</t>
  </si>
  <si>
    <t>- položka výškové úpravy zahrnuje všechny nutné práce a materiály pro zvýšení nebo snížení zařízení (včetně nutné úpravy stávajícího povrchu vozovky nebo chodníku).</t>
  </si>
  <si>
    <t>899574</t>
  </si>
  <si>
    <t>OBETONOVÁNÍ POTRUBÍ ZE ŽELEZOBETONU DO C25/30 VČETNĚ VÝZTUŽE</t>
  </si>
  <si>
    <t xml:space="preserve">Obetonování ŽB hrdlové trouby DN 400  betonem  C25/30 n XF3 v tl. 0,10m včetně KARI sítě 100x100/8. Výměra odečtena digitálně z výkresu D.1.1.2.6.</t>
  </si>
  <si>
    <t>"km 0,750:" 0,3*12 = 3,600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</si>
  <si>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</si>
  <si>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t>
  </si>
  <si>
    <t>Ostatní konstrukce a práce</t>
  </si>
  <si>
    <t>9113A1</t>
  </si>
  <si>
    <t>SVODIDLO OCEL SILNIČ JEDNOSTR, ÚROVEŇ ZADRŽ N1, N2 - DODÁVKA A MONTÁŽ</t>
  </si>
  <si>
    <t>Ocelové jednostranné svodidlo NH4/N2 včetně osazení. Délky odečteny digitálně ze situace D.1.1.2.1.</t>
  </si>
  <si>
    <t>92 = 92,000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</si>
  <si>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</si>
  <si>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91228</t>
  </si>
  <si>
    <t>SMĚROVÉ SLOUPKY Z PLAST HMOT VČETNĚ ODRAZNÉHO PÁSKU</t>
  </si>
  <si>
    <t>Typ Z11a a Z11b ve vzájemných vzdálenostech dle TP 58</t>
  </si>
  <si>
    <t>"Z11a a Z11b:" 80 = 80,000 [A]_x000d_
 "Z11c a Z11d:" 8 = 8,000 [B]_x000d_
 "Celkem: "A+B = 88,000 [C]</t>
  </si>
  <si>
    <t>položka zahrnuje:
- dodání a osazení sloupku včetně nutných zemních prací
- vnitrostaveništní a mimostaveništní doprava
- odrazky plastové nebo z retroreflexní fólie</t>
  </si>
  <si>
    <t>912283</t>
  </si>
  <si>
    <t>SMĚROVÉ SLOUPKY Z PLAST HMOT - DEMONTÁŽ A ODVOZ</t>
  </si>
  <si>
    <t xml:space="preserve">Odstranění stávajících směrových sloupků Z11a  a Z11b. Počet odpovídá stávajícímu stavu.</t>
  </si>
  <si>
    <t>1 = 1,000 [A]</t>
  </si>
  <si>
    <t>položka zahrnuje demontáž stávajícího sloupku, jeho odvoz do skladu nebo na skládku</t>
  </si>
  <si>
    <t>91297</t>
  </si>
  <si>
    <t>DOPRAVNÍ ZRCADLO</t>
  </si>
  <si>
    <t>Včetně upevňovacích prvků a osazení
Provedeno dle výkresu Situace dopravního značení D.1.1.2.5</t>
  </si>
  <si>
    <t>položka zahrnuje:
- dodání a osazení zrcadla včetně nutných zemních prací
- předepsaná povrchová úprava
- vnitrostaveništní a mimostaveništní doprava
- odrazky plastové nebo z retroreflexní fólie.</t>
  </si>
  <si>
    <t>914131</t>
  </si>
  <si>
    <t>DOPRAVNÍ ZNAČKY ZÁKLADNÍ VELIKOSTI OCELOVÉ FÓLIE TŘ 2 - DODÁVKA A MONTÁŽ</t>
  </si>
  <si>
    <t>Včetně upevňovacích prvků a osazení
A6a; A22; B2; B5; B13; B15; B16; B20a; E13; IP4b; IS3c; IS24b - 2x; IZ4a - 2x; IZ4b - 2x; P2; P4 - 2x; P8
Provedeno dle výkresu Situace dopravního značení D.1.1.2.5</t>
  </si>
  <si>
    <t>20 = 20,000 [A]</t>
  </si>
  <si>
    <t>položka zahrnuje:
- dodávku a montáž značek v požadovaném provedení</t>
  </si>
  <si>
    <t>914133</t>
  </si>
  <si>
    <t>DOPRAVNÍ ZNAČKY ZÁKLADNÍ VELIKOSTI OCELOVÉ FÓLIE TŘ 2 - DEMONTÁŽ</t>
  </si>
  <si>
    <t>Odstranění nevyhovujících stávajících SDZ, včetně skládkovného 
A7a; A22; B2; B13; B15; B16; E2b; E3a; E13; IP4b; IS3c; IS24b - 2x; IZ4a - 2x; IZ4b - 2x; P2; P4 - 2x; P8
Provedeno dle výkresu Situace dopravního značení D.1.1.2.5</t>
  </si>
  <si>
    <t>21 = 21,000 [A]</t>
  </si>
  <si>
    <t>Položka zahrnuje odstranění, demontáž a odklizení materiálu s odvozem na předepsané místo</t>
  </si>
  <si>
    <t>914431</t>
  </si>
  <si>
    <t>DOPRAVNÍ ZNAČKY 100X150CM OCELOVÉ FÓLIE TŘ 2 - DODÁVKA A MONTÁŽ</t>
  </si>
  <si>
    <t>Včetně upevňovacích prvků a osazení
IZ8a; IZ8b 
Provedeno dle výkresu Situace dopravního značení D.1.1.2.5</t>
  </si>
  <si>
    <t>2 = 2,000 [A]</t>
  </si>
  <si>
    <t>914921</t>
  </si>
  <si>
    <t>SLOUPKY A STOJKY DOPRAVNÍCH ZNAČEK Z OCEL TRUBEK DO PATKY - DODÁVKA A MONTÁŽ</t>
  </si>
  <si>
    <t>Z ocel. žárově zinkovaných trubek, včetně upevňovacího zařízení, včetně bet. prefa patky a příruby v patce
Provedeno dle výkresu Situace dopravního značení D.1.1.2.5</t>
  </si>
  <si>
    <t>22 = 22,000 [A]</t>
  </si>
  <si>
    <t>položka zahrnuje:
- sloupky a upevňovací zařízení včetně jejich osazení (betonová patka, zemní práce)</t>
  </si>
  <si>
    <t>914923</t>
  </si>
  <si>
    <t>SLOUPKY A STOJKY DZ Z OCEL TRUBEK DO PATKY DEMONTÁŽ</t>
  </si>
  <si>
    <t>demontáž stávajících sloupků včetně odstranění bet. patky a zásypu po patce
Provedeno dle výkresu Situace dopravního značení D.1.1.2.5</t>
  </si>
  <si>
    <t>16 = 16,000 [A]</t>
  </si>
  <si>
    <t>915111</t>
  </si>
  <si>
    <t>VODOROVNÉ DOPRAVNÍ ZNAČENÍ BARVOU HLADKÉ - DODÁVKA A POKLÁDKA</t>
  </si>
  <si>
    <t>Bílá barva, předznačení rozpouštědlovou barvou s obsahem sušiny min. 75% nebo vodou ředitelnou barvou, na kterou lze následně aplikovat dlouhoživotný materiál
Provedeno dle výkresu Situace dopravního značení D.1.1.2.5</t>
  </si>
  <si>
    <t>"pol. č. 915231: "203,875 = 203,875 [A]</t>
  </si>
  <si>
    <t>položka zahrnuje:
- dodání a pokládku nátěrového materiálu (měří se pouze natíraná plocha)
- předznačení a reflexní úpravu</t>
  </si>
  <si>
    <t>915231</t>
  </si>
  <si>
    <t>VODOR DOPRAV ZNAČ PLASTEM PROFIL ZVUČÍCÍ - DOD A POKLÁDKA</t>
  </si>
  <si>
    <t>Bílá barva, předznačení rozpouštědlovou barvou s obsahem sušiny min. 75% nebo vodou ředitelnou barvou, na kterou lze následně aplikovat dlouhoživotný materiál. Profilovaná úprava bude použita v extravilánu.
Provedeno dle výkresu Situace dopravního značení D.1.1.2.5</t>
  </si>
  <si>
    <t>"V2b (1,5/1,5) 0,125:" (12+12+12+10)*0,5*0,125 = 2,875 [A]_x000d_
 "V4 0,125: "(173+110+548+614+78+21)*0,125 = 193,000 [B]_x000d_
 "V13a: "24*0,125+5 = 8,000 [C]_x000d_
 "Celkem: "A+B+C = 203,875 [D]</t>
  </si>
  <si>
    <t>917424</t>
  </si>
  <si>
    <t>CHODNÍKOVÉ OBRUBY Z KAMENNÝCH OBRUBNÍKŮ ŠÍŘ 150MM</t>
  </si>
  <si>
    <t>Sil. žul. obruby KS3 a OP6 včetně bet. lože C20/25 nXF3 tl. 100mm. Délky odečteny ze situace D.1.1.2.1</t>
  </si>
  <si>
    <t>"KS3: "43+10+23,5+117+22+4+61+8+5 = 293,500 [A]</t>
  </si>
  <si>
    <t>Položka zahrnuje:
dodání a pokládku kamenných obrubníků o rozměrech předepsaných zadávací dokumentací
betonové lože i boční betonovou opěrku.</t>
  </si>
  <si>
    <t>91772</t>
  </si>
  <si>
    <t>OBRUBA Z DLAŽEBNÍCH KOSTEK DROBNÝCH</t>
  </si>
  <si>
    <t>Žulová xlinka z kostek 8-10, spárované cem. maltou M25-XF4. Jsou uloženy do betonového lože tl. 0,1 m z betonu C20/25 nXF3. Plocha odečtena digitálně ze situace D.1.1.2.1.</t>
  </si>
  <si>
    <t>"dvojlinka: "(33+61)*2 = 188,000 [A]_x000d_
 "kolem UV km 0,475: "2 = 2,000 [B]_x000d_
 "žulový žlab km 1,316 - 1,428 (pětilinka): "112*5 = 560,000 [C]_x000d_
 "žulový rigol km 1,461 - 1,486 (čtyřlinka): "(24+26,5)*4 = 202,000 [D]_x000d_
 "Celkem: "A+B+C+D = 952,000 [E]</t>
  </si>
  <si>
    <t>Položka zahrnuje:
dodání a pokládku jedné řady dlažebních kostek o rozměrech předepsaných zadávací dokumentací
betonové lože i boční betonovou opěrku.</t>
  </si>
  <si>
    <t>918346</t>
  </si>
  <si>
    <t>PROPUSTY Z TRUB DN 400MM</t>
  </si>
  <si>
    <t>ŽB hrdlová trouba DN 400 pro zatrubnění. Výměra odečtena digitálně z výkresu situace D1.1.2.1.</t>
  </si>
  <si>
    <t>"km 0,750:" 12 = 12,000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</si>
  <si>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</si>
  <si>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</si>
  <si>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t>
  </si>
  <si>
    <t>Řezání asfaltového krytu v napojeních konstrukcí, podél obrub a říms, pracovní spára ACO. Položka bez ohledu na šířku prořezu. Dle výkresu Situace D.1.1.2.1</t>
  </si>
  <si>
    <t>položka zahrnuje řezání vozovkové vrstvy v předepsané tloušťce, včetně spotřeby vody</t>
  </si>
  <si>
    <t>935111</t>
  </si>
  <si>
    <t>ŠTĚRBINOVÉ ŽLABY Z BETONOVÝCH DÍLCŮ ŠÍŘ DO 400MM VÝŠ DO 500MM BEZ OBRUBY</t>
  </si>
  <si>
    <t>Štěrbinový žlab, včetně čistícího kusu, včetně uložení do bet. lože C20/25 nXF3.</t>
  </si>
  <si>
    <t>"km 0,470: "7,8 = 7,800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</si>
  <si>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</si>
  <si>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96687</t>
  </si>
  <si>
    <t>VYBOURÁNÍ ULIČNÍCH VPUSTÍ KOMPLETNÍCH</t>
  </si>
  <si>
    <t>Vybourání stávajících ul. vpustí. Viz Situace D.1.1.2.1. Položka zahrnuje poplatek za skládku.</t>
  </si>
  <si>
    <t>1+1+1 = 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</si>
  <si>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</si>
  <si>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97612</t>
  </si>
  <si>
    <t>VYBOURÁNÍ DROBNÝCH PŘEDMĚTŮ KAMENNÝCH</t>
  </si>
  <si>
    <t>Vybourání kamenných krajníků, včetně odvozu a uložení na skládku zhotovitele.</t>
  </si>
  <si>
    <t>"km 1,430:" 6 = 6,000 [A]</t>
  </si>
  <si>
    <t>SO 102</t>
  </si>
  <si>
    <t>Propustek km 0,569 50</t>
  </si>
  <si>
    <t>Zemina předpoklad 2000kg/m3.</t>
  </si>
  <si>
    <t>"pol. č. 13173+13273-17110: "(61,5+8,25-32,176)*2 = 75,148 [A]</t>
  </si>
  <si>
    <t>015140</t>
  </si>
  <si>
    <t xml:space="preserve">POPLATKY ZA LIKVIDACI ODPADŮ NEKONTAMINOVANÝCH - 17 01 01  BETON Z DEMOLIC OBJEKTŮ, ZÁKLADŮ TV</t>
  </si>
  <si>
    <t>ŽB čela propustku a jímky předpoklad 2400kg/m3.
ŽB trouby DN400 (2,5m=760kg) -&gt; 1m=304kg
ŽB trouby DN500 (2,5m=1030kg) -&gt; 1m=412kg
ŽB trouby DN600 (2,5m=1410kg) -&gt; 1m=564kg
ŽB trouby DN1200 (2,0m=3095kg) -&gt; 1m=1548kg
Bude čerpáno dle skutečnosti a požadavku TDI.</t>
  </si>
  <si>
    <t>"pol. č. 96616: "0,48*2,4 = 1,152 [A]_x000d_
 "pol. č. 966364: "7,5*0,304 = 2,280 [B]_x000d_
 "pol. č. 96613: "0,4*2,4 = 0,960 [C]_x000d_
 "Celkem: "A+B+C = 4,392 [D]</t>
  </si>
  <si>
    <t>Vykopání zeminy z deponie pol. č. 17120 a použito do pol. č. 17110. Výkop z mezideponie pro potřebu stavby.</t>
  </si>
  <si>
    <t>"pol. č. 17120:" 32,176 = 32,176 [A]</t>
  </si>
  <si>
    <t>Odkop čela a dlažbu z lomového kamene, včetně odvozu a uložení na mezideponii vykázáno v pol. č. 17120, Část vykopaného materiálu bude využito na zpětný zásyp, viz pol. č. 17110, zbylá část odvezena na skládku, popl. za skládku vykázán v pol. č. 015111.
Výměra odečtena digitálně z výkresu D.1.2.3.</t>
  </si>
  <si>
    <t>"pro vtokové kolmé čelo: "2,2*10,5 = 23,100 [A]_x000d_
 "pro výtokové kolmé čelo: "2,2*10 = 22,000 [B]_x000d_
 "pro dlažbu:" (8+8+5,5)*0,4+1,5*4+0,3*6 = 16,400 [C]_x000d_
 "Celkem: "A+B+C = 61,500 [D]</t>
  </si>
  <si>
    <t>Hloubení rýh pro propustek a žlab včetně odvozu bez ohledu na vzdálenost (skládka určena zhotovitelem) auložení na skládku, poplatek za skládku vykázán v pol. č. 015111. Výměry odečteny z výkresu D.1.2.3.</t>
  </si>
  <si>
    <t>"propustek: "7,5*1,1*1 = 8,250 [A]</t>
  </si>
  <si>
    <t>17110</t>
  </si>
  <si>
    <t>ULOŽENÍ SYPANINY DO NÁSYPŮ SE ZHUTNĚNÍM</t>
  </si>
  <si>
    <t xml:space="preserve">Zásyp základů zeminou z výkopu viz pol. 13173  hutněnou po vrstvách 0,30 m. Výměra odečtena digitálně z výkresu D.1.2.3.</t>
  </si>
  <si>
    <t>(0,55+0,9+0,55*0,9)*(2+6,543+8) = 32,176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</si>
  <si>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</si>
  <si>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Uložení zeminy z pol. č. 12373  na mezideponii v prostoru stavby.</t>
  </si>
  <si>
    <t>"uložení na mezideponii: "32,176 = 32,176 [A]</t>
  </si>
  <si>
    <t>272325</t>
  </si>
  <si>
    <t>ZÁKLADY ZE ŽELEZOBETONU DO C30/37</t>
  </si>
  <si>
    <t>ŽB základ kolmého čela z betonu C30/37 XF3, XD1 včetně výztuže. Výměra odečtena digitálně z výkresu D.1.2.3.</t>
  </si>
  <si>
    <t>1,2*(2+6,543+8)*0,3 = 5,955 [A]</t>
  </si>
  <si>
    <t>327325</t>
  </si>
  <si>
    <t>ZDI OPĚRNÉ, ZÁRUBNÍ, NÁBŘEŽNÍ ZE ŽELEZOVÉHO BETONU DO C30/37</t>
  </si>
  <si>
    <t>dřík propustku z bet. C30/37 - XF3, XD1. Včetně výztuže. Výměra odečtena digitálně z výkresu D.1.2.3.</t>
  </si>
  <si>
    <t>1,5*(2+6,543+8)*0,45 = 11,167 [A]</t>
  </si>
  <si>
    <t>Lože z betonu C25/30 nXF4 tl. 0,10 m pod obklad lomovým kamenem. Výměra odečtena digitálně z výkresu D.1.2.3.</t>
  </si>
  <si>
    <t>"lom. kámen:" (8+8+5,5)*0,1 = 2,150 [A]</t>
  </si>
  <si>
    <t>451325</t>
  </si>
  <si>
    <t>PODKL A VÝPLŇ VRSTVY ZE ŽELEZOBET DO C30/37</t>
  </si>
  <si>
    <t xml:space="preserve">Podkladní beton C 30/37 XC4 XF2  tl. 0,15m. Včetně výztuže KARI sítí. Výměra odečtena digitálně z výkresu D.1.2.3.</t>
  </si>
  <si>
    <t>"propustek: "6,5*0,15*1,1 = 1,073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</si>
  <si>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</si>
  <si>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Podsyp ze štěrkopísku ŠP fr. 0/32 v tl. 0,1m. Výměra odečtena digitálně z výkresu D.1.2.3.</t>
  </si>
  <si>
    <t>"propustek:" 1,1*6,5*0,1 = 0,715 [A]_x000d_
 "základy čel: "1,3*(2+6,543+8)*0,1 = 2,151 [B]_x000d_
 "Celkem: "A+B = 2,866 [C]</t>
  </si>
  <si>
    <t>Lomový kámen tl. 300mm, včetně spárování M25-XF4. Výměra odečtena digitálně z výkresu D.1.2.3.</t>
  </si>
  <si>
    <t>"lom. kámen:" (8+8+5,5)*0,3 = 6,450 [A]</t>
  </si>
  <si>
    <t>899575</t>
  </si>
  <si>
    <t>OBETONOVÁNÍ POTRUBÍ ZE ŽELEZOBETONU DO C30/37 VČETNĚ VÝZTUŽE</t>
  </si>
  <si>
    <t>Obetonování ŽB trouby betonem C30/37 XC4 XF2 včetně KARI sítě 100x100/8. Výměra odečtena digitálně z výkresu D.1.2.3.</t>
  </si>
  <si>
    <t>"propustek: "0,7*6,5 = 4,550 [A]</t>
  </si>
  <si>
    <t>ŽB hrdlové trouby DN 400. Výměra odečtena digitálně z výkresu D.1.2.3.</t>
  </si>
  <si>
    <t>7,4 = 7,400 [A]</t>
  </si>
  <si>
    <t>96613</t>
  </si>
  <si>
    <t>BOURÁNÍ KONSTRUKCÍ Z KAMENE NA MC</t>
  </si>
  <si>
    <t>Vybourání stávajícího kamenného čela propustku včetně odvozu bez ohledu na vzdálenost (skládka určena zhotovitelem) a uložení na skládku. Poplatek za skládkuza v pol. č.
015140.. Výměra odečtena digitálně z výkresu D.1.2.3</t>
  </si>
  <si>
    <t>0,4*1*1 = 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</si>
  <si>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</si>
  <si>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</si>
  <si>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</si>
  <si>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Vybourání stávajících ŽB říms, čel a betonových jímek včetně odvozu bez ohledu na vzdálenost (skládka určena zhotovitelem) a uložení na skládku.
Poplatek za skládku v pol. č. 015140.
Výměra odečtena digitálně z výkresu D.1.2.2.5
Bude čerpáno dle skutečnosti a požadavku TDI.</t>
  </si>
  <si>
    <t>"kolmé čelo: "1*0,4*1,2 = 0,480 [A]</t>
  </si>
  <si>
    <t>966346</t>
  </si>
  <si>
    <t>BOURÁNÍ PROPUSTŮ Z TRUB DN DO 400MM</t>
  </si>
  <si>
    <t>Vybourání betonových trub, včetně odvozu bez ohledu na vzdálenost (skládka určena zhotovitelem) a uložení na skládku. Poplatek za skládku v pol. č. 015140. Výměra odečtena digitálně z výkresu D.1.2.3.</t>
  </si>
  <si>
    <t>7,5 = 7,500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</si>
  <si>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</si>
  <si>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SO 103</t>
  </si>
  <si>
    <t>Propustek km 1,303 00</t>
  </si>
  <si>
    <t>"pol. č. 13173+13273-17110: "(29,265+13,293-10)*2 = 65,116 [A]</t>
  </si>
  <si>
    <t>"pol. č. 966364: "9*0,304 = 2,736 [A]_x000d_
 "pol. č. 96613: "0,8*2,4 = 1,920 [B]_x000d_
 "Celkové množství "4.656000 = 4,656 [C]</t>
  </si>
  <si>
    <t>"pol. č. 17120:" 10 = 10,000 [A]</t>
  </si>
  <si>
    <t>Odkop čela a dlažbu z lomového kamene, včetně odvozu a uložení na mezideponii vykázáno v pol. č. 17120, Část vykopaného materiálu bude využito na zpětný zásyp, viz pol. č. 17110, zbylá část odvezena na skládku, popl. za skládku vykázán v pol. č. 015111.
Výměra odečtena digitálně z výkresu D.1.3.3.</t>
  </si>
  <si>
    <t>"pro vtokové kolmé čelo: "1,9*(2,85+3,7+1,45) = 15,200 [A]_x000d_
 "pro dlažbu:" (8+10+3,1)*0,4+0,9*4,5+0,45*3,5 = 14,065 [B]_x000d_
 "Celkem: "A+B = 29,265 [C]</t>
  </si>
  <si>
    <t>Hloubení rýh pro propustek včetně odvozu bez ohledu na vzdálenost (skládka určena zhotovitelem) auložení na skládku, poplatek za skládku vykázán v pol. č. 015111. Výměry odečteny z výkresu D.1.3.3.</t>
  </si>
  <si>
    <t>"propustek: "8,229*1,4*1,1 = 12,673 [A]_x000d_
 "základ pod dlažbou: "0,5*0,5*2+0,1*0,6*2 = 0,620 [B]_x000d_
 "Celkem: "A+B = 13,293 [C]</t>
  </si>
  <si>
    <t xml:space="preserve">Zásyp základů zeminou z výkopu viz pol. 13173  hutněnou po vrstvách 0,30 m. Výměra odečtena digitálně z výkresu D.1.3.3.</t>
  </si>
  <si>
    <t>(0,5+0,75)*(2,85+3,7+1,45) = 10,000 [A]</t>
  </si>
  <si>
    <t>"uložení na mezideponii: "10 = 10,000 [A]</t>
  </si>
  <si>
    <t>ŽB základ kolmého čela z betonu C30/37 XF3, XD1 včetně výztuže. Výměra odečtena digitálně z výkresu D.1.3.3.</t>
  </si>
  <si>
    <t>"základ kolemého čela:"1,2*(2,85+3,7+1,45)*0,3 = 2,880 [A]_x000d_
 "základ pod dlažbou: "0,5*0,5*2 = 0,500 [B]_x000d_
 "základ pod monolit. čelem: "1,56*0,1*0,9 = 0,140 [C]_x000d_
 "Celkem: "A+B+C = 3,520 [D]</t>
  </si>
  <si>
    <t>Dřík propustku z bet. C30/37 - XF3, XD1. Včetně výztuže. Výměra odečtena digitálně z výkresu D.1.3.3.</t>
  </si>
  <si>
    <t>1,7*(2,85+3,7+1,45)*0,45 = 6,120 [A]</t>
  </si>
  <si>
    <t>Lože z betonu C25/30 nXF4 tl. 0,10 m pod obklad lomovým kamenem. Výměra odečtena digitálně z výkresu D.1.3.3.</t>
  </si>
  <si>
    <t>"lom. kámen:" (8+10+3,1)*0,1 = 2,110 [A]</t>
  </si>
  <si>
    <t>"propustek: "8,1*0,15*1,4 = 1,701 [A]</t>
  </si>
  <si>
    <t>Podsyp ze štěrkopísku ŠP fr. 0/32 v tl. 0,1m. Výměra odečtena digitálně z výkresu D.1.3.3.</t>
  </si>
  <si>
    <t>"propustek:" 1,4*8,1*0,1 = 1,134 [A]_x000d_
 "základy čel: "1,3*(2,85+3,7+1,45)*0,1 = 1,040 [B]_x000d_
 "základ pod dlažbou: "0,6*0,1*2 = 0,120 [C]_x000d_
 "Celkem: "A+B+C = 2,294 [D]</t>
  </si>
  <si>
    <t>Lomový kámen tl. 300mm, včetně spárování M25-XF4. Výměra odečtena digitálně z výkresu D.1.3.3.</t>
  </si>
  <si>
    <t>"lom. kámen:" (8+10+3,1)*0,3 = 6,330 [A]</t>
  </si>
  <si>
    <t>Obetonování ŽB trouby betonem C30/37 XC4 XF2 včetně KARI sítě 100x100/8. Výměra odečtena digitálně z výkresu D.1.3.3.</t>
  </si>
  <si>
    <t>"propustek: "0,95*6,5 = 6,175 [A]</t>
  </si>
  <si>
    <t>918358</t>
  </si>
  <si>
    <t>PROPUSTY Z TRUB DN 600MM</t>
  </si>
  <si>
    <t>ŽB hrdlové trouby DN 600. Výměra odečtena digitálně z výkresu D.1.3.3.</t>
  </si>
  <si>
    <t>936384</t>
  </si>
  <si>
    <t>DROBNÉ DOPLŇK KONSTR BETON MONOLIT DO C25/30 S VÝZTUŽÍ</t>
  </si>
  <si>
    <t>Výtokové monolitické čelo propustku z bet C 25/30 nXF4 včetně výzuže</t>
  </si>
  <si>
    <t>(1,56*1,29*0,9/1,5)-(3,14*0,3*0,3*0,9) = 0,953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</si>
  <si>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</si>
  <si>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Vybourání stávajícího kamenného čela propustku včetně odvozu bez ohledu na vzdálenost (skládka určena zhotovitelem) a uložení na skládku. Poplatek za skládku v pol. č. 015140. Výměra odečtena digitálně z výkresu D.1.3.3</t>
  </si>
  <si>
    <t>0,4*1*1*2 = 0,800 [A]</t>
  </si>
  <si>
    <t>Vybourání betonových trub, včetně odvozu bez ohledu na vzdálenost (skládka určena zhotovitelem) a uložení na skládku. Poplatek za skládku v pol. č. 015140. Výměra odečtena digitálně z výkresu D.1.3.3.</t>
  </si>
  <si>
    <t>SO 151</t>
  </si>
  <si>
    <t>Dopravně-inženýrské opatření</t>
  </si>
  <si>
    <t>Položka obsahuje návrh dočasného dopravního značení vč. jeho projednání s dotčenými orgány a organizacemi a získání stanovení provizorního dopravního značení na staveništi.</t>
  </si>
  <si>
    <t>zahrnuje objednatelem povolené náklady na požadovaná zařízení zhotovitele</t>
  </si>
  <si>
    <t>914132</t>
  </si>
  <si>
    <t>DOPRAVNÍ ZNAČKY ZÁKLADNÍ VELIKOSTI OCELOVÉ TŘ RA2 - MONTÁŽ S PŘEMÍSTĚNÍM</t>
  </si>
  <si>
    <t>Včetně nájmu po celou dobu stavby. Včetně upevňovacích prvků a osazení. Dělení úseků viz DIO.
objízdná trasa: IS11b - 10ks; IS11c - 9ks; B1 - 5ks; E13 - 5ks</t>
  </si>
  <si>
    <t>29 = 29,000 [A]</t>
  </si>
  <si>
    <t>Položka zahrnuje:
- dopravu demontované značky z dočasné skládky
- osazení a montáž značky na místě určeném projektem
- nutnou opravu poškozených částí
Položka nezahrnuje:
- dodávku značky</t>
  </si>
  <si>
    <t>"objízdná trasa: "29 = 29,000 [A]</t>
  </si>
  <si>
    <t>914139</t>
  </si>
  <si>
    <t>DOPRAV ZNAČKY ZÁKLAD VEL OCEL TŘ RA2 - NÁJEMNÉ</t>
  </si>
  <si>
    <t>Nájemné po celou dobu stavby.</t>
  </si>
  <si>
    <t>Položka zahrnuje:
- sazbu za pronájem dopravních značek a zařízení
Položka nezahrnuje:
- x
Způsob měření:
- počet jednotek je určen jako součin počtu značek a počtu dní použití</t>
  </si>
  <si>
    <t>914432</t>
  </si>
  <si>
    <t>DOPRAVNÍ ZNAČKY 100X150CM OCELOVÉ TŘ RA2 - MONTÁŽ S PŘEMÍSTĚNÍM</t>
  </si>
  <si>
    <t>Včetně upevňovacích prvků a osazení. Dělení úseků viz DIO.
objízdná trasa: IS11a - 4ks</t>
  </si>
  <si>
    <t>914433</t>
  </si>
  <si>
    <t>DOPRAVNÍ ZNAČKY 100X150CM OCELOVÉ FÓLIE TŘ 2 - DEMONTÁŽ</t>
  </si>
  <si>
    <t>"objízdná trasa: "4 = 4,000 [A]</t>
  </si>
  <si>
    <t>914439</t>
  </si>
  <si>
    <t>DOPRAV ZNAČKY 100X150CM OCEL TŘ RA2 - NÁJEMNÉ</t>
  </si>
  <si>
    <t>914922</t>
  </si>
  <si>
    <t>SLOUPKY A STOJKY DZ Z OCEL TRUBEK DO PATKY MONTÁŽ S PŘESUNEM</t>
  </si>
  <si>
    <t>35 = 35,000 [A]</t>
  </si>
  <si>
    <t>Položka zahrnuje:
- dopravu demontovaného zařízení z dočasné skládky
- osazení a montáž zařízení na místě určeném projektem
- nutnou opravu poškozených částí
Položka nezahrnuje:
- dodávku sloupku, stojky a upevňovacího zařízení</t>
  </si>
  <si>
    <t>"objízdná trasa: "27+4*2 = 35,000 [A]</t>
  </si>
  <si>
    <t>914929</t>
  </si>
  <si>
    <t>SLOUPKY A STOJKY DZ Z OCEL TRUBEK DO PATKY NÁJEMNÉ</t>
  </si>
  <si>
    <t>Položka zahrnuje:
- sazbu za pronájem dopravních značek a zařízení
Položka nezahrnuje:
- x
Způsob měření:
- očet měrných jednotek se určí jako součin počtu sloupků a počtu dní použití</t>
  </si>
  <si>
    <t>Dočasné vodorovné značení</t>
  </si>
  <si>
    <t>30+1 = 31,000 [A]</t>
  </si>
  <si>
    <t>915112</t>
  </si>
  <si>
    <t>VODOROVNÉ DOPRAVNÍ ZNAČENÍ BARVOU HLADKÉ - ODSTRANĚNÍ</t>
  </si>
  <si>
    <t>zahrnuje odstranění značení bez ohledu na způsob provedení (zatření, zbroušení) a odklizení vzniklé suti</t>
  </si>
  <si>
    <t>916122</t>
  </si>
  <si>
    <t>DOPRAV SVĚTLO VÝSTRAŽ SOUPRAVA 3KS - MONTÁŽ S PŘESUNEM</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</si>
  <si>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</si>
  <si>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916123</t>
  </si>
  <si>
    <t>DOPRAV SVĚTLO VÝSTRAŽ SOUPRAVA 3KS - DEMONTÁŽ</t>
  </si>
  <si>
    <t>Položka zahrnuje odstranění, demontáž a odklizení zařízení s odvozem na předepsané místo</t>
  </si>
  <si>
    <t>916129</t>
  </si>
  <si>
    <t>DOPRAV SVĚTLO VÝSTRAŽ SOUPRAVA 3KS - NÁJEMNÉ</t>
  </si>
  <si>
    <t>Položka zahrnuje:
- sazbu za pronájem zařízení
Položka nezahrnuje:
- x
Způsob měření:
- součin počtu zařízení a počtu dní použití.</t>
  </si>
  <si>
    <t>916322</t>
  </si>
  <si>
    <t>DOPRAVNÍ ZÁBRANY Z2 TŘ RA2 - MONTÁŽ S PŘESUNEM</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</si>
  <si>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</si>
  <si>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916323</t>
  </si>
  <si>
    <t>DOPRAVNÍ ZÁBRANY Z2 S FÓLIÍ TŘ 2 - DEMONTÁŽ</t>
  </si>
  <si>
    <t>916329</t>
  </si>
  <si>
    <t>DOPRAVNÍ ZÁBRANY Z2 TŘ RA2 - NÁJEMNÉ</t>
  </si>
  <si>
    <t>916362</t>
  </si>
  <si>
    <t>SMĚROVACÍ DESKY Z4 OBOUSTR TŘ RA2- M ONTÁŽ S PŘESUNEM</t>
  </si>
  <si>
    <t>916363</t>
  </si>
  <si>
    <t>SMĚROVACÍ DESKY Z4 OBOUSTR S FÓLIÍ TŘ 2 - DEMONTÁŽ</t>
  </si>
  <si>
    <t>916369</t>
  </si>
  <si>
    <t>SMĚROVACÍ DESKY Z4 OBOUSTR TŘ RA2 - NÁJEMNÉ</t>
  </si>
  <si>
    <t>916712</t>
  </si>
  <si>
    <t>UPEVŇOVACÍ KONSTR - PODKLADNÍ DESKA POD 28KG - MONTÁŽ S PŘESUNEM</t>
  </si>
  <si>
    <t>68 = 68,000 [A]</t>
  </si>
  <si>
    <t>916713</t>
  </si>
  <si>
    <t>UPEVŇOVACÍ KONSTR - PODKLADNÍ DESKA POD 28KG - DEMONTÁŽ</t>
  </si>
  <si>
    <t>48+20 = 68,000 [A]</t>
  </si>
  <si>
    <t>916719</t>
  </si>
  <si>
    <t>UPEVŇOVACÍ KONSTR - PODKLAD DESKA POD 28KG - NÁJEMNÉ</t>
  </si>
  <si>
    <t>Položka zahrnuje:
- sazbu za pronájem zařízení
Položka nezahrnuje:
- x
Způsob měření:
- počet měrných jednotek se určí jako součin počtu zařízení a počtu dní použití.</t>
  </si>
  <si>
    <t>SO 501</t>
  </si>
  <si>
    <t>Přeložka plynovodu</t>
  </si>
  <si>
    <t>005724100</t>
  </si>
  <si>
    <t>osivo směs travní parková</t>
  </si>
  <si>
    <t>kg</t>
  </si>
  <si>
    <t>"`viz.položka výše: Založení lučního trávníku výsevem plochy do 1000 m2 v rovině a ve svahu do 1:5 * 0,05 kg/m2 (uvažovaná spotřeba)`42,900*0,05 "_x000d_
 "Celkem "2,145 = 2,145 [B]</t>
  </si>
  <si>
    <t>113107322</t>
  </si>
  <si>
    <t>Odstranění podkladu z kameniva drceného tl 200 mm strojně pl do 50 m2</t>
  </si>
  <si>
    <t>m2</t>
  </si>
  <si>
    <t>"`2.úroveň rozrušení` "_x000d_
 "`šířka * délka` "_x000d_
 "`Místní komunikace`2,1*3,9 "_x000d_
 "Celkem "8,19 = 8,190 [D]</t>
  </si>
  <si>
    <t>113107342</t>
  </si>
  <si>
    <t>Odstranění podkladu živičného tl 100 mm strojně pl do 50 m2</t>
  </si>
  <si>
    <t>"`1.úroveň rozrušení` "_x000d_
 "`šířka * délka` "_x000d_
 "`Místní komunikace`2,6*4,1 "_x000d_
 "Celkem "10,66 = 10,660 [D]</t>
  </si>
  <si>
    <t>113154124</t>
  </si>
  <si>
    <t>Frézování živičného krytu tl 100 mm pruh š 1 m pl do 500 m2 bez překážek v trase</t>
  </si>
  <si>
    <t>121112112</t>
  </si>
  <si>
    <t>Sejmutí ornice tl vrstvy přes 150 mm ručně s vodorovným přemístěním do 50 m</t>
  </si>
  <si>
    <t>m3</t>
  </si>
  <si>
    <t>"`2.úroveň rozrušení` "_x000d_
 "`šířka * délka * hloubka 0,2 m` "_x000d_
 "`Nezpevněná plocha, zeleň`1,2*14,3*0,2 "_x000d_
 "Celkem "3,432 = 3,432 [D]</t>
  </si>
  <si>
    <t>130001101</t>
  </si>
  <si>
    <t>Příplatek za ztížené hloubení v blízkosti vedení</t>
  </si>
  <si>
    <t>"`Podle metodiky 0,8 * 0,8 * délka nového STL plynovodu uloženého v zemi`0,8*0,8*11,3 "_x000d_
 "Celkem "7,232 = 7,232 [B]</t>
  </si>
  <si>
    <t>131201101</t>
  </si>
  <si>
    <t>Hloubení jam nezapažených v hornině tř. 3 objemu do 100 m3</t>
  </si>
  <si>
    <t>"`3.úroveň rozrušení` "_x000d_
 "`Stanovení objemu výkopu jámy - hloubka * šířka * délka` "_x000d_
 "`Nezpevněná plocha, zeleň - západní propoj na PE d 63`0,76*1,6*3,5 "_x000d_
 "`Místní komunikace - východní propoj na PE d 63`0,96*1,6*2,8 "_x000d_
 "Mezisoučet "_x000d_
 "`objem jám x 60% ze strojního x 60% z třídy horniny` "_x000d_
 "8,557*0,6*0,6 "_x000d_
 "Celkem "3,081 = 3,081 [H]</t>
  </si>
  <si>
    <t>131201109</t>
  </si>
  <si>
    <t>Příplatek za lepivost u hloubení jam nezapažených v hornině tř. 3</t>
  </si>
  <si>
    <t>"`Objem jam * 60% ze strojního * 60% z třídy horniny * 20% příplatek` "_x000d_
 "8,557*0,6*0,6*0,2 "_x000d_
 "Celkem "0,616 = 0,616 [C]</t>
  </si>
  <si>
    <t>131203102</t>
  </si>
  <si>
    <t>Hloubení jam ručním nebo pneum nářadím v nesoudržných horninách tř. 3</t>
  </si>
  <si>
    <t>"`Objem jam * 40% ze ručního * 60% z třídy horniny` "_x000d_
 "8,557*0,4*0,6 "_x000d_
 "Celkem "2,054 = 2,054 [C]</t>
  </si>
  <si>
    <t>131203109</t>
  </si>
  <si>
    <t>Příplatek za lepivost u hloubení jam ručním nebo pneum nářadím v hornině tř. 3</t>
  </si>
  <si>
    <t>"`Objem jam * 40% ze ručního * 60% z třídy horniny * 20% příplatek` "_x000d_
 "8,557*0,4*0,6*0,2 "_x000d_
 "Celkem "0,411 = 0,411 [C]</t>
  </si>
  <si>
    <t>131301101</t>
  </si>
  <si>
    <t>Hloubení jam nezapažených v hornině tř. 4 objemu do 100 m3</t>
  </si>
  <si>
    <t>"`Objem jam * 60% ze strojního * 40% z třídy horniny` "_x000d_
 "8,557*0,6*0,4 "_x000d_
 "Celkem "2,054 = 2,054 [C]</t>
  </si>
  <si>
    <t>131301109</t>
  </si>
  <si>
    <t>Příplatek za lepivost u hloubení jam nezapažených v hornině tř. 4</t>
  </si>
  <si>
    <t>"`Objem jam * 60% ze strojního * 40% z třídy horniny * 20% příplatek` "_x000d_
 "8,557*0,6*0,4*0,2 "_x000d_
 "Celkem "0,411 = 0,411 [C]</t>
  </si>
  <si>
    <t>131303102</t>
  </si>
  <si>
    <t>Hloubení jam ručním nebo pneum nářadím v nesoudržných horninách tř. 4</t>
  </si>
  <si>
    <t>"`Objem jam * délka * 40% z ručního * 40% z třídy horniny` "_x000d_
 "8,557*0,4*0,4 "_x000d_
 "Celkem "1,369 = 1,369 [C]</t>
  </si>
  <si>
    <t>131303109</t>
  </si>
  <si>
    <t>Příplatek za lepivost u hloubení jam ručním nebo pneum nářadím v hornině tř. 4</t>
  </si>
  <si>
    <t>"`Objem jam * 40% ze ručního * 40% z třídy horniny * 20% příplatek` "_x000d_
 "8,557*0,4*0,4*0,2 "_x000d_
 "Celkem "0,274 = 0,274 [C]</t>
  </si>
  <si>
    <t>132201201</t>
  </si>
  <si>
    <t>Hloubení rýh š do 2000 mm v hornině tř. 3 objemu do 100 m3</t>
  </si>
  <si>
    <t>"`3.úroveň rozrušení` "_x000d_
 "`Stanovení objemu výkopu rýhy - hloubka * šířka * délka` "_x000d_
 "`Nezpevněná plocha, zeleň`1,06*1*0,6 "_x000d_
 "`Nezpevněná plocha, zeleň - pod novým propustkem`1,8*0,8*7,1 "_x000d_
 "`Místní komunikace`1,6*0,8*1,6 "_x000d_
 "Mezisoučet "_x000d_
 "`objem rýh * 60% ze strojního * 60% z třídy horniny` "_x000d_
 "12,908*0,6*0,6 "_x000d_
 "Celkem "4,647 = 4,647 [I]</t>
  </si>
  <si>
    <t>132201209</t>
  </si>
  <si>
    <t>Příplatek za lepivost k hloubení rýh š do 2000 mm v hornině tř.3</t>
  </si>
  <si>
    <t>"`Objem rýh * 60% ze strojního * 60% z třídy horniny * 20% příplatek` "_x000d_
 "12,908*0,6*0,6*0,2 "_x000d_
 "Celkem "0,929 = 0,929 [C]</t>
  </si>
  <si>
    <t>132202201</t>
  </si>
  <si>
    <t>Hloubení rýh š přes 600 do 2000 mm ručním nebo pneum nářadím v soudržných horninách tř. 3</t>
  </si>
  <si>
    <t>"`Objem rýh * 40% z ručního * 60% z třídy horniny` "_x000d_
 "12,908*0,4*0,6 "_x000d_
 "Celkem "3,098 = 3,098 [C]</t>
  </si>
  <si>
    <t>132202209</t>
  </si>
  <si>
    <t>Příplatek za lepivost u hloubení rýh š do 2000 mm ručním nebo pneum nářadím v hornině tř. 3</t>
  </si>
  <si>
    <t>"`Objem rýh * 40% z ručního * 60% z třídy horniny * 20% příplatek` "_x000d_
 "12,908*0,4*0,6*0,2 "_x000d_
 "Celkem "0,62 = 0,620 [C]</t>
  </si>
  <si>
    <t>132301201</t>
  </si>
  <si>
    <t>Hloubení rýh š do 2000 mm v hornině tř. 4 objemu do 100 m3</t>
  </si>
  <si>
    <t>"`Objem rýh * 60% ze strojního * 40% z třídy horniny` "_x000d_
 "12,908*0,6*0,4 "_x000d_
 "Celkem "3,098 = 3,098 [C]</t>
  </si>
  <si>
    <t>132301209</t>
  </si>
  <si>
    <t>Příplatek za lepivost k hloubení rýh š do 2000 mm v hornině tř. 4</t>
  </si>
  <si>
    <t>"`Objem rýh * 60% ze strojního * 40% z třídy horniny * 20% příplatek` "_x000d_
 "12,908*0,6*0,4*0,2 "_x000d_
 "Celkem "0,62 = 0,620 [C]</t>
  </si>
  <si>
    <t>132302201</t>
  </si>
  <si>
    <t>Hloubení rýh š přes 600 do 2000 mm ručním nebo pneum nářadím v soudržných horninách tř. 4</t>
  </si>
  <si>
    <t>"`Objem rýh * 40% z ručního * 40% z třídy horniny` "_x000d_
 "12,908*0,4*0,4 "_x000d_
 "Celkem "2,065 = 2,065 [C]</t>
  </si>
  <si>
    <t>132302209</t>
  </si>
  <si>
    <t>Příplatek za lepivost u hloubení rýh š do 2000 mm ručním nebo pneum nářadím v hornině tř. 4</t>
  </si>
  <si>
    <t>"`Objem rýh * 40% z ručního * 40% z třídy horniny * 20% příplatek` "_x000d_
 "12,908*0,4*0,4*0,2 "_x000d_
 "Celkem "0,413 = 0,413 [C]</t>
  </si>
  <si>
    <t>151101101</t>
  </si>
  <si>
    <t>Pažení a rozepření stěn rýh - příložné - hl. do 2m</t>
  </si>
  <si>
    <t>"`výkop (rýha, jáma) : hloubka * délka * 2` "_x000d_
 "`Rýha - Nezpevněná plocha, zeleň`1,06*0,6*2 "_x000d_
 "`Rýha - Nezpevněná plocha, zeleň - pod novým propustkem`1,8*7,1*2 "_x000d_
 "`Rýha - Místní komunikace`1,6*1,6*2 "_x000d_
 "`Jáma - Nezpevněná plocha, zeleň - západní propoj na PE d 63`0,76*3,5*2 "_x000d_
 "`Jáma - Místní komunikace - východní propoj na PE d 63`0,96*2,8*2 "_x000d_
 "Součet "_x000d_
 "Celkem "42,648 = 42,648 [H]</t>
  </si>
  <si>
    <t>151101211</t>
  </si>
  <si>
    <t>Odstranění pažení stěn - příložné - hl. do 4 m</t>
  </si>
  <si>
    <t>"`viz.položky výše: Pažení a rozepření stěn rýh - příložné - hl.do 2m`42,648 "_x000d_
 "Celkem "42,648 = 42,648 [B]</t>
  </si>
  <si>
    <t>161101101</t>
  </si>
  <si>
    <t>Svislé přemístění výkopku z horniny tř. 1 až 4 hl výkopu do 2,5 m</t>
  </si>
  <si>
    <t>"`Rýha - Nezpevněná plocha, zeleň`(1,06+0,2+0-1)*1*0,6 "_x000d_
 "`Rýha - Nezpevněná plocha, zeleň - pod novým propustkem`(1,8+0,2+0-1)*0,8*7,1 "_x000d_
 "`Rýha - Místní komunikace`(1,6+0,2+0,06+0,04-1)*0,8*1,6 "_x000d_
 "`Jáma - Místní komunikace - východní propoj na PE d 63`(0,96+0,2+0,06+0,04-1)*1,6*2,8 "_x000d_
 "Součet "_x000d_
 "Celkem "8,153 = 8,153 [F]</t>
  </si>
  <si>
    <t>162701105</t>
  </si>
  <si>
    <t>Vodorovné přemístění výkopku z hor.1-4 do 10000 m</t>
  </si>
  <si>
    <t>"`Vytěžený materiál je navrácen nebo odvezen pouze podsyp a nadsyp potrubí` "_x000d_
 "`Rýha - Nezpevněná plocha, zeleň`(0,1+0,06+0,3)*1*0,6 "_x000d_
 "`Rýha - Nezpevněná plocha, zeleň - pod novým propustkem`(0,1+0,06+0,3)*0,8*7,1 "_x000d_
 "`Jáma - Nezpevněná plocha, zeleň - západní propoj na PE d 63`(0,1+0,06+0,3)*1,6*3,5 "_x000d_
 "`Vytěžený materiál je nahrazen ŠP` "_x000d_
 "`Rýha - Místní komunikace`1,6*0,8*1,6 "_x000d_
 "`Jáma - Místní komunikace - východní propoj na PE d 63`0,96*1,6*2,8 "_x000d_
 "Součet "_x000d_
 "Celkem "11,814 = 11,814 [I]</t>
  </si>
  <si>
    <t>171201211R</t>
  </si>
  <si>
    <t>Poplatek za uložení odpadu ze sypaniny na skládce (skládkovné)</t>
  </si>
  <si>
    <t>t</t>
  </si>
  <si>
    <t>"`viz.položka výše: Vodorovné přemístění výkopku z hor.1-4 do 10000m * hmotnost 1,8 t/m3`11,814*1,8 "_x000d_
 "Celkem "21,265 = 21,265 [B]</t>
  </si>
  <si>
    <t>174101101</t>
  </si>
  <si>
    <t>Zásyp jam, rýh, šachet se zhutněním</t>
  </si>
  <si>
    <t>"`vytěžený materiál - hloubka * šířka * délka` "_x000d_
 "`Rýha - Nezpevněná plocha, zeleň`1,06*1*0,6 "_x000d_
 "`Rýha - Nezpevněná plocha, zeleň - pod novým propustkem`1,8*0,8*7,1 "_x000d_
 "`Rýha - Místní komunikace`1,6*0,8*1,6 "_x000d_
 "`Jáma - Nezpevněná plocha, zeleň - západní propoj na PE d 63`0,76*1,6*3,5 "_x000d_
 "`Jáma - Místní komunikace - východní propoj na PE d 63`0,96*1,6*2,8 "_x000d_
 "Mezisoučet "_x000d_
 "`odečet - viz. položka: Obsyp potrubí bez prohození sypaniny`-8,115 "_x000d_
 "Součet "_x000d_
 "Celkem "13,35 = 13,350 [J]</t>
  </si>
  <si>
    <t>175101101</t>
  </si>
  <si>
    <t>Obsyp potrubí bez prohození sypaniny</t>
  </si>
  <si>
    <t>"`(podsyp + tloušťka potrubí + nadsyp) * šířka * délka nového STL plynovodu` "_x000d_
 "`Rýha - Nezpevněná plocha, zeleň`(0,1+0,06+0,3)*1*0,6 "_x000d_
 "`Rýha - Nezpevněná plocha, zeleň - pod novým propustkem`(0,1+0,06+0,3)*0,8*7,1 "_x000d_
 "`Rýha - Místní komunikace`(0,1+0,06+0,3)*0,8*1,6 "_x000d_
 "`Jáma - Nezpevněná plocha, zeleň - západní propoj na PE d 63`(0,1+0,06+0,3)*1,6*3,5 "_x000d_
 "`Jáma - Místní komunikace - východní propoj na PE d 63`(0,1+0,06+0,3)*1,6*2,8 "_x000d_
 "Součet "_x000d_
 "Celkem "8,115 = 8,115 [H]</t>
  </si>
  <si>
    <t>181006113</t>
  </si>
  <si>
    <t>Rozprostření zemin v rov./sklonu 1:5, tl. do 20 cm</t>
  </si>
  <si>
    <t>"`2.úroveň rozrušení` "_x000d_
 "`šířka * délka` "_x000d_
 "`Nezpevněná plocha, zeleň`1,2*14,3 "_x000d_
 "Celkem "17,16 = 17,160 [D]</t>
  </si>
  <si>
    <t>181411121</t>
  </si>
  <si>
    <t>Založení lučního trávníku výsevem plochy do 1000 m2 v rovině a ve svahu do 1:5</t>
  </si>
  <si>
    <t>"`1.úroveň rozrušení` "_x000d_
 "`šířka * délka` "_x000d_
 "`Nezpevněná plocha, zeleň`3,0*14,3 "_x000d_
 "Celkem "42,9 = 42,900 [D]</t>
  </si>
  <si>
    <t>583373020</t>
  </si>
  <si>
    <t>štěrkopísek frakce 0-16</t>
  </si>
  <si>
    <t>"`viz.položka výše: Obsyp potrubí bez prohození sypaniny * hmotnost 1,8 t/m3`8,115*1,8 "_x000d_
 "Celkem "14,607 = 14,607 [B]</t>
  </si>
  <si>
    <t>583373440</t>
  </si>
  <si>
    <t>štěrkopísek frakce 0-32 (pískovna Hulín)</t>
  </si>
  <si>
    <t>"`výkop (rýha, jáma) - hloubka * šířka * délka * hmotnost 1,8 t/m3` "_x000d_
 "`Rýha - Místní komunikace`1,6*0,8*1,6*1,8 "_x000d_
 "`Jáma - Místní komunikace - východní propoj na PE d 63`0,96*1,6*2,8*1,8 "_x000d_
 "Mezisoučet "_x000d_
 "`(podsyp + tloušťka potrubí + nadsyp) * šířka * délka nového STL plynovodu` "_x000d_
 "`Rýha - Místní komunikace`-(0,1+0,06+0,3)*0,8*1,6*1,8 "_x000d_
 "`Jáma - Místní komunikace - východní propoj na PE d 63`-(0,1+0,06+0,3)*1,6*2,8*1,8 "_x000d_
 "Mezisoučet "_x000d_
 "Součet "_x000d_
 "`Pro kontrolu: položka štěrkopísek frakce 0-32 = položka vodorovné přemístění - položka obsyp potrubí` "_x000d_
 "`položka štěrkopísek frakce 0-32`6,658/1,8 "_x000d_
 "`položka vodorovné přemístění-položka obsyp potrubí`11,814-8,115 "_x000d_
 "Celkem "6,658 = 6,658 [M]</t>
  </si>
  <si>
    <t>919735112</t>
  </si>
  <si>
    <t>Řezání stávajícího živičného krytu hl do 100 mm</t>
  </si>
  <si>
    <t>m</t>
  </si>
  <si>
    <t xml:space="preserve">"`1.úroveň rozrušení` "_x000d_
 "`Řezání stávající ACO vrstvy` "_x000d_
 "`Mísrtní komunikace, celková délka  11,2 m`11,2 "_x000d_
 "`2.úroveň rozrušení` "_x000d_
 "`Řezání stávající ACP vrstvy` "_x000d_
 "`Mísrtní komunikace, celková délka 10,4 m`10,4 "_x000d_
 "Součet "_x000d_
 "Celkem "21,6 = 21,600 [H]</t>
  </si>
  <si>
    <t>21-M</t>
  </si>
  <si>
    <t>Elektromontáže</t>
  </si>
  <si>
    <t>210800002</t>
  </si>
  <si>
    <t>Montáž měděných vodičů CYY 2,5 mm2</t>
  </si>
  <si>
    <t>341410240</t>
  </si>
  <si>
    <t>vodič silový s Cu jádrem CY pocínovaný 2,50 mm2</t>
  </si>
  <si>
    <t>"`celková délka přeložky STL plynovodu PE d 63 RC SDR11 uloženého v zemi - 11,3m`11,3 "_x000d_
 "`propoj na každé straně plynovodu + 1,0m, celkem 2ks`2*1 "_x000d_
 "Součet "_x000d_
 "Celkem "13,3 = 13,300 [D]</t>
  </si>
  <si>
    <t>R-Signal</t>
  </si>
  <si>
    <t>Propojení signalizačního vodiče na vodič</t>
  </si>
  <si>
    <t>ks</t>
  </si>
  <si>
    <t>"`propoj na stávající potrubí plynovodu, celkem 2ks`2 "_x000d_
 "Celkem "2 = 2,000 [B]</t>
  </si>
  <si>
    <t>Signal</t>
  </si>
  <si>
    <t>Pasivní kulový marker (83 kHz), včetně připevnění</t>
  </si>
  <si>
    <t>"`celkem na novém STL plynovodu - 2ks`2 "_x000d_
 "Celkem "2 = 2,000 [B]</t>
  </si>
  <si>
    <t>23-M</t>
  </si>
  <si>
    <t>Montáže potrubí</t>
  </si>
  <si>
    <t>230120043</t>
  </si>
  <si>
    <t>Čištění potrubí profukováním nebo proplachováním DN 50</t>
  </si>
  <si>
    <t>"`viz.položka výše: Montáž potrubí plastového svařované na tupo nebo elektrospojkou, D 63 mm, tl 5,8 mm`28,3 "_x000d_
 "Celkem "28,3 = 28,300 [B]</t>
  </si>
  <si>
    <t>230120045</t>
  </si>
  <si>
    <t>Čištění potrubí profukováním nebo proplachováním DN 80</t>
  </si>
  <si>
    <t>"`viz.položka výše: Montáž potrubí plastového svařované na tupo nebo elektrospojkou, D 90 mm, tl 5,2 mm`5,9 "_x000d_
 "Celkem "5,9 = 5,900 [B]</t>
  </si>
  <si>
    <t>230180066</t>
  </si>
  <si>
    <t>Montáž trubní díly plastická hmota PE, PP DN 32</t>
  </si>
  <si>
    <t>kus</t>
  </si>
  <si>
    <t>230181042</t>
  </si>
  <si>
    <t>Montáž potrubí plastového svařované na tupo nebo elektrospojkou, D 63 mm, tl 5,8 mm</t>
  </si>
  <si>
    <t>230181051</t>
  </si>
  <si>
    <t>Montáž potrubí plastového svařované na tupo nebo elektrospojkou, D 90 mm, tl 5,2 mm</t>
  </si>
  <si>
    <t>230181242</t>
  </si>
  <si>
    <t>Montáž trubního dílu PE potrubí svařovaného na tupo nebo elektrospojkou D 63 mm, tl 5,7 mm</t>
  </si>
  <si>
    <t>230230016</t>
  </si>
  <si>
    <t>Hlavní tlaková zkouška vzduchem 0,6 MPa DN 50</t>
  </si>
  <si>
    <t>286139000</t>
  </si>
  <si>
    <t>potrubí plynovodní PE 100 SDR 17,6-0,3 MPa tyče 6,12 m, návin 100 m, 90 x 5,1 mm (ochranná trubka)</t>
  </si>
  <si>
    <t>"`ochranná trubka pod propustkem - 5,9m`5,9 "_x000d_
 "Celkem "5,9 = 5,900 [B]</t>
  </si>
  <si>
    <t>28613914</t>
  </si>
  <si>
    <t>potrubí plynovodní PE 100RC SDR 11 PN 0,4MPa D 63x5,8mm</t>
  </si>
  <si>
    <t>"`celková délka nového potrubí 11,3m`11,3 "_x000d_
 "Celkem "11,3 = 11,300 [B]</t>
  </si>
  <si>
    <t>286139140</t>
  </si>
  <si>
    <t>potrubí plynovodní PE 100 SDR 11,6-0,4 MPa , návin 100 m, tyče 6m, 63 x 5,8 mm (by-pass)</t>
  </si>
  <si>
    <t>"`dočasný obtok (by-pass) celková délka 17,0m`17,0 "_x000d_
 "Celkem "17 = 17,000 [B]</t>
  </si>
  <si>
    <t>460490012</t>
  </si>
  <si>
    <t>Zakrytí výstražnou folií PVC, šířka 33 cm</t>
  </si>
  <si>
    <t>"`Celková délka nového STL plynovodu - 11,3m`11,3 "_x000d_
 "`Nutno připočítat +1,0m u každého propoje, by-passu na stáv.potrubí` "_x000d_
 "`celkem 2ks propojů`2*1 "_x000d_
 "`celkem 2ks by-pass`2*1 "_x000d_
 "Součet "_x000d_
 "Celkem "15,3 = 15,300 [F]</t>
  </si>
  <si>
    <t>723239103</t>
  </si>
  <si>
    <t>Montáž armatur plynovodních se dvěma závity G 1 ostatní typ</t>
  </si>
  <si>
    <t>GLY612030</t>
  </si>
  <si>
    <t>PE elektrozáslepka, SDR 11- dn 63</t>
  </si>
  <si>
    <t>"`zaslepení nového potrubí pro provedení tlakové zkoušky, celkem 2ks`2 "_x000d_
 "Celkem "2 = 2,000 [B]</t>
  </si>
  <si>
    <t>GLY612098</t>
  </si>
  <si>
    <t>PE elektrokoleno45°,SDR11-dn63</t>
  </si>
  <si>
    <t>"`celkem 4ks`4 "_x000d_
 "Celkem "4 = 4,000 [B]</t>
  </si>
  <si>
    <t>GLY612685</t>
  </si>
  <si>
    <t>PE elektrospojka,SDR11-dn63</t>
  </si>
  <si>
    <t>"`propoj na stávající potrubí PE d 63, celkem 2ks`2 "_x000d_
 "Celkem "2 = 2,000 [B]</t>
  </si>
  <si>
    <t>GLY615389</t>
  </si>
  <si>
    <t>PE redukce-el.objímka,SDR11-dn63-32</t>
  </si>
  <si>
    <t>"`by-pass, západní strana propoje, celkem 1ks`1 "_x000d_
 "`by-pass, východní strana propoje, celkem 1ks`1 "_x000d_
 "Součet "_x000d_
 "Celkem "2 = 2,000 [D]</t>
  </si>
  <si>
    <t>GLY615649</t>
  </si>
  <si>
    <t>PE Tkus-el.navrtávací,SDR11-dn63-32</t>
  </si>
  <si>
    <t>nas-ochr-tr</t>
  </si>
  <si>
    <t>Nasunutí potrubní, do ochranných trubek</t>
  </si>
  <si>
    <t>odriz</t>
  </si>
  <si>
    <t>Odříznutí dočasné PE záslepky</t>
  </si>
  <si>
    <t>odst</t>
  </si>
  <si>
    <t>Proplach a naplnění inertním plynem stávající plynovod</t>
  </si>
  <si>
    <t>"`celková délka rušeného STL plynovodu cca. 10,2m`10,2 "_x000d_
 "Celkem "10,2 = 10,200 [B]</t>
  </si>
  <si>
    <t>OSM054</t>
  </si>
  <si>
    <t xml:space="preserve">KOHOUT UZÁV.R 950 S PÁKOU              1~</t>
  </si>
  <si>
    <t>OSM140</t>
  </si>
  <si>
    <t>PŘECH.ZEM.PE-OCEL,SDR11,dn32-DN25-standard (obj. č.100202)</t>
  </si>
  <si>
    <t>"`by-pass, západní strana propoje, celkem 2ks`2 "_x000d_
 "`by-pass, východní strana propoje, celkem 2ks`2 "_x000d_
 "Součet "_x000d_
 "Celkem "4 = 4,000 [D]</t>
  </si>
  <si>
    <t>Rdem.2</t>
  </si>
  <si>
    <t>Demontáž polethylenového potrubí PE 100 d 63 SDR11</t>
  </si>
  <si>
    <t>"`celková délka rušeného potrubí - cca 10,2m`10,2 "_x000d_
 "Celkem "10,2 = 10,200 [B]</t>
  </si>
  <si>
    <t>Rodvzd</t>
  </si>
  <si>
    <t>Odvzdušnění nového úseku</t>
  </si>
  <si>
    <t>"`viz.položka výše: potrubí plynovodní PE 100 SDR 11,6-0,4 MPa , návin 100 m, tyče 6m, 63 x 5,8 mm`11,3 "_x000d_
 "Celkem "11,3 = 11,300 [B]</t>
  </si>
  <si>
    <t>Ršrot</t>
  </si>
  <si>
    <t>Odvoz demontovaného potrubí na skládku</t>
  </si>
  <si>
    <t>škrc</t>
  </si>
  <si>
    <t>Seškrcení PE d 63</t>
  </si>
  <si>
    <t>"`seškrcení stávajícího potrubí pro provedení propoje - 2ks`2 "_x000d_
 "Celkem "2 = 2,000 [B]</t>
  </si>
  <si>
    <t>564861111</t>
  </si>
  <si>
    <t>Podklad ze štěrkodrtě ŠD tl 200 mm</t>
  </si>
  <si>
    <t>572581122</t>
  </si>
  <si>
    <t>Vyspravení trhlin živičným polymerovým páskem š 40 mm tl 4 mm</t>
  </si>
  <si>
    <t>"`Chodník, živičný povrch stáv. - celková délka řezání ACO - 11,2m`11,2 "_x000d_
 "Celkem "11,2 = 11,200 [B]</t>
  </si>
  <si>
    <t>573111112</t>
  </si>
  <si>
    <t>Postřik živičný infiltrační s posypem z asfaltu množství 1 kg/m2</t>
  </si>
  <si>
    <t>"`2.úroveň rozrušení` "_x000d_
 "`šířka * délka` "_x000d_
 "`Místní komunikace - mezi ŠD a ACL`2,1*3,9 "_x000d_
 "Celkem "8,19 = 8,190 [D]</t>
  </si>
  <si>
    <t>573231108</t>
  </si>
  <si>
    <t>Postřik živičný spojovací ze silniční emulze v množství 0,50 kg/m2</t>
  </si>
  <si>
    <t>"`1.úroveň rozrušení` "_x000d_
 "`šířka * délka` "_x000d_
 "`Místní komunikace - spojovací mezi vrstvou obrusnou a ložní`2,6*4,1 "_x000d_
 "Celkem "10,66 = 10,660 [D]</t>
  </si>
  <si>
    <t>577134221</t>
  </si>
  <si>
    <t>Asfaltový beton vrstva obrusná ACO 11 (ABS) tř. II tl 40 mm š přes 3 m z nemodifikovaného asfaltu</t>
  </si>
  <si>
    <t>"`1.úroveň rozrušení` "_x000d_
 "`šířka * délka` "_x000d_
 "`Místní komunikace - obrusná vrstva`2,6*4,1 "_x000d_
 "Celkem "10,66 = 10,660 [D]</t>
  </si>
  <si>
    <t>577155112</t>
  </si>
  <si>
    <t>Asfaltový beton vrstva ložní ACL 16 (ABH) tl 60 mm š do 3 m z nemodifikovaného asfaltu</t>
  </si>
  <si>
    <t>R-hutnzk</t>
  </si>
  <si>
    <t>Hutnicí zkoušky</t>
  </si>
  <si>
    <t>"`místní komunikace`1 "_x000d_
 "Celkem "1 = 1,000 [B]</t>
  </si>
  <si>
    <t>99</t>
  </si>
  <si>
    <t>Přesun hmot</t>
  </si>
  <si>
    <t>997221551</t>
  </si>
  <si>
    <t>Vodorovná doprava suti ze sypkých materiálů do 1 km</t>
  </si>
  <si>
    <t>"`2. úroveň rozrušení` "_x000d_
 "`Původní podklad - hloubka * šířka * délka * hmotnost 1,8 t/m3` "_x000d_
 "`Místní komunikace`0,2*2,1*3,9*1,8 "_x000d_
 "Celkem "2,948 = 2,948 [D]</t>
  </si>
  <si>
    <t>997221559</t>
  </si>
  <si>
    <t>Příplatek ZKD 1 km u vodorovné dopravy suti ze sypkých materiálů</t>
  </si>
  <si>
    <t>"`Nejbližší skládka - cca. 5 km` "_x000d_
 "2,948*(5-1) "_x000d_
 "Celkem "11,792 = 11,792 [C]</t>
  </si>
  <si>
    <t>997221561</t>
  </si>
  <si>
    <t>Vodorovná doprava suti z kusových materiálů do 1 km</t>
  </si>
  <si>
    <t>"`1.úroveň rozrušení` "_x000d_
 "`Původní podklad - hloubka * šířka * délka * hmotnost 2,2 t/m3` "_x000d_
 "`Místní komunikace`0,04*2,6*4,1*2,2 "_x000d_
 "`2.úroveň rozrušení` "_x000d_
 "`Místní komunikace`0,06*2,1*3,9*2,2 "_x000d_
 "Součet "_x000d_
 "Celkem "2,019 = 2,019 [G]</t>
  </si>
  <si>
    <t>997221569</t>
  </si>
  <si>
    <t>Příplatek ZKD 1 km u vodorovné dopravy suti z kusových materiálů</t>
  </si>
  <si>
    <t>"`Nejbližší skládka - cca. 5 km` "_x000d_
 "2,019*(5-1) "_x000d_
 "Celkem "8,076 = 8,076 [C]</t>
  </si>
  <si>
    <t>997221845.POPL</t>
  </si>
  <si>
    <t>Poplatek za uložení odpadu z asfaltových povrchů na skládce (skládkovné)</t>
  </si>
  <si>
    <t>997221855.POPL</t>
  </si>
  <si>
    <t>Poplatek za uložení odpadu z kameniva na skládce (skládkovné)</t>
  </si>
  <si>
    <t>"`2. úroveň rozrušení - Provizorium` "_x000d_
 "`Původní podklad - hloubka * šířka * délka * hmotnost 1,8 t/m3` "_x000d_
 "`Místní komunikace`0,2*2,1*3,9*1,8 "_x000d_
 "Celkem "2,948 = 2,948 [D]</t>
  </si>
  <si>
    <t>998225111.R</t>
  </si>
  <si>
    <t>Přesun hmot pro pozemní komunikace s krytem z kamene, monolitickým betonovým nebo živičným</t>
  </si>
  <si>
    <t>O01</t>
  </si>
  <si>
    <t>Ostatní</t>
  </si>
  <si>
    <t>OST1</t>
  </si>
  <si>
    <t>Zařízení staveniště</t>
  </si>
  <si>
    <t>soub</t>
  </si>
  <si>
    <t>OST2</t>
  </si>
  <si>
    <t>Vytyčení podzemních sítí od jejich správců</t>
  </si>
  <si>
    <t>HZS</t>
  </si>
  <si>
    <t>OST4</t>
  </si>
  <si>
    <t>Přemostění výkopů pro vozidla do 35t</t>
  </si>
  <si>
    <t>"`celkem 1ks`1 "_x000d_
 "Celkem "1 = 1,000 [B]</t>
  </si>
  <si>
    <t>OST5</t>
  </si>
  <si>
    <t>Geodetické zaměření</t>
  </si>
  <si>
    <t>"`celková půdorysná délka nového STL plynovodu - 11,3 m`11,3 "_x000d_
 "Celkem "11,3 = 11,300 [B]</t>
  </si>
  <si>
    <t>OST6</t>
  </si>
  <si>
    <t>Kompletační činnost</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</si>
</sst>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0" fillId="0" borderId="16" xfId="0" applyBorder="1"/>
    <xf numFmtId="0" fontId="0" fillId="0" borderId="17" xfId="0" applyBorder="1"/>
    <xf numFmtId="0" fontId="0" fillId="0" borderId="18" xfId="0" applyBorder="1"/>
    <xf numFmtId="0" fontId="7" fillId="0" borderId="6" xfId="0" applyFont="1" applyBorder="1" applyAlignment="1">
      <alignment wrapText="1"/>
    </xf>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SUMIFS(I8:I44,A8:A44,"SD")</f>
        <v>0</v>
      </c>
      <c r="J3" s="9"/>
      <c r="O3">
        <v>0</v>
      </c>
      <c r="P3">
        <v>2</v>
      </c>
    </row>
    <row r="4">
      <c r="A4" s="10" t="s">
        <v>8</v>
      </c>
      <c r="B4" s="11" t="s">
        <v>9</v>
      </c>
      <c r="C4" s="12" t="s">
        <v>7</v>
      </c>
      <c r="D4" s="13"/>
      <c r="E4" s="14" t="s">
        <v>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SUMIFS(I9:I44,A9:A44,"P")</f>
        <v>0</v>
      </c>
      <c r="J8" s="28"/>
    </row>
    <row r="9">
      <c r="A9" s="29" t="s">
        <v>25</v>
      </c>
      <c r="B9" s="29">
        <v>1</v>
      </c>
      <c r="C9" s="30" t="s">
        <v>26</v>
      </c>
      <c r="D9" s="29" t="s">
        <v>27</v>
      </c>
      <c r="E9" s="31" t="s">
        <v>28</v>
      </c>
      <c r="F9" s="32" t="s">
        <v>29</v>
      </c>
      <c r="G9" s="33">
        <v>1</v>
      </c>
      <c r="H9" s="34">
        <v>0</v>
      </c>
      <c r="I9" s="34">
        <f>ROUND(G9*H9,P4)</f>
        <v>0</v>
      </c>
      <c r="J9" s="29"/>
      <c r="O9" s="35">
        <f>I9*0.21</f>
        <v>0</v>
      </c>
      <c r="P9">
        <v>3</v>
      </c>
    </row>
    <row r="10" ht="86.4">
      <c r="A10" s="29" t="s">
        <v>30</v>
      </c>
      <c r="B10" s="36"/>
      <c r="C10" s="37"/>
      <c r="D10" s="37"/>
      <c r="E10" s="31" t="s">
        <v>31</v>
      </c>
      <c r="F10" s="37"/>
      <c r="G10" s="37"/>
      <c r="H10" s="37"/>
      <c r="I10" s="37"/>
      <c r="J10" s="38"/>
    </row>
    <row r="11">
      <c r="A11" s="29" t="s">
        <v>32</v>
      </c>
      <c r="B11" s="36"/>
      <c r="C11" s="37"/>
      <c r="D11" s="37"/>
      <c r="E11" s="31" t="s">
        <v>33</v>
      </c>
      <c r="F11" s="37"/>
      <c r="G11" s="37"/>
      <c r="H11" s="37"/>
      <c r="I11" s="37"/>
      <c r="J11" s="38"/>
    </row>
    <row r="12">
      <c r="A12" s="29" t="s">
        <v>25</v>
      </c>
      <c r="B12" s="29">
        <v>2</v>
      </c>
      <c r="C12" s="30" t="s">
        <v>34</v>
      </c>
      <c r="D12" s="29" t="s">
        <v>27</v>
      </c>
      <c r="E12" s="31" t="s">
        <v>35</v>
      </c>
      <c r="F12" s="32" t="s">
        <v>29</v>
      </c>
      <c r="G12" s="33">
        <v>1</v>
      </c>
      <c r="H12" s="34">
        <v>0</v>
      </c>
      <c r="I12" s="34">
        <f>ROUND(G12*H12,P4)</f>
        <v>0</v>
      </c>
      <c r="J12" s="29"/>
      <c r="O12" s="35">
        <f>I12*0.21</f>
        <v>0</v>
      </c>
      <c r="P12">
        <v>3</v>
      </c>
    </row>
    <row r="13" ht="57.6">
      <c r="A13" s="29" t="s">
        <v>30</v>
      </c>
      <c r="B13" s="36"/>
      <c r="C13" s="37"/>
      <c r="D13" s="37"/>
      <c r="E13" s="31" t="s">
        <v>36</v>
      </c>
      <c r="F13" s="37"/>
      <c r="G13" s="37"/>
      <c r="H13" s="37"/>
      <c r="I13" s="37"/>
      <c r="J13" s="38"/>
    </row>
    <row r="14" ht="43.2">
      <c r="A14" s="29" t="s">
        <v>32</v>
      </c>
      <c r="B14" s="36"/>
      <c r="C14" s="37"/>
      <c r="D14" s="37"/>
      <c r="E14" s="31" t="s">
        <v>37</v>
      </c>
      <c r="F14" s="37"/>
      <c r="G14" s="37"/>
      <c r="H14" s="37"/>
      <c r="I14" s="37"/>
      <c r="J14" s="38"/>
    </row>
    <row r="15">
      <c r="A15" s="29" t="s">
        <v>25</v>
      </c>
      <c r="B15" s="29">
        <v>3</v>
      </c>
      <c r="C15" s="30" t="s">
        <v>38</v>
      </c>
      <c r="D15" s="29" t="s">
        <v>39</v>
      </c>
      <c r="E15" s="31" t="s">
        <v>40</v>
      </c>
      <c r="F15" s="32" t="s">
        <v>29</v>
      </c>
      <c r="G15" s="33">
        <v>1</v>
      </c>
      <c r="H15" s="34">
        <v>0</v>
      </c>
      <c r="I15" s="34">
        <f>ROUND(G15*H15,P4)</f>
        <v>0</v>
      </c>
      <c r="J15" s="29"/>
      <c r="O15" s="35">
        <f>I15*0.21</f>
        <v>0</v>
      </c>
      <c r="P15">
        <v>3</v>
      </c>
    </row>
    <row r="16" ht="331.2">
      <c r="A16" s="29" t="s">
        <v>30</v>
      </c>
      <c r="B16" s="36"/>
      <c r="C16" s="37"/>
      <c r="D16" s="37"/>
      <c r="E16" s="31" t="s">
        <v>41</v>
      </c>
      <c r="F16" s="37"/>
      <c r="G16" s="37"/>
      <c r="H16" s="37"/>
      <c r="I16" s="37"/>
      <c r="J16" s="38"/>
    </row>
    <row r="17">
      <c r="A17" s="29" t="s">
        <v>32</v>
      </c>
      <c r="B17" s="36"/>
      <c r="C17" s="37"/>
      <c r="D17" s="37"/>
      <c r="E17" s="31" t="s">
        <v>42</v>
      </c>
      <c r="F17" s="37"/>
      <c r="G17" s="37"/>
      <c r="H17" s="37"/>
      <c r="I17" s="37"/>
      <c r="J17" s="38"/>
    </row>
    <row r="18">
      <c r="A18" s="29" t="s">
        <v>25</v>
      </c>
      <c r="B18" s="29">
        <v>4</v>
      </c>
      <c r="C18" s="30" t="s">
        <v>38</v>
      </c>
      <c r="D18" s="29" t="s">
        <v>43</v>
      </c>
      <c r="E18" s="31" t="s">
        <v>40</v>
      </c>
      <c r="F18" s="32" t="s">
        <v>29</v>
      </c>
      <c r="G18" s="33">
        <v>1</v>
      </c>
      <c r="H18" s="34">
        <v>0</v>
      </c>
      <c r="I18" s="34">
        <f>ROUND(G18*H18,P4)</f>
        <v>0</v>
      </c>
      <c r="J18" s="29"/>
      <c r="O18" s="35">
        <f>I18*0.21</f>
        <v>0</v>
      </c>
      <c r="P18">
        <v>3</v>
      </c>
    </row>
    <row r="19" ht="57.6">
      <c r="A19" s="29" t="s">
        <v>30</v>
      </c>
      <c r="B19" s="36"/>
      <c r="C19" s="37"/>
      <c r="D19" s="37"/>
      <c r="E19" s="31" t="s">
        <v>44</v>
      </c>
      <c r="F19" s="37"/>
      <c r="G19" s="37"/>
      <c r="H19" s="37"/>
      <c r="I19" s="37"/>
      <c r="J19" s="38"/>
    </row>
    <row r="20">
      <c r="A20" s="29" t="s">
        <v>32</v>
      </c>
      <c r="B20" s="36"/>
      <c r="C20" s="37"/>
      <c r="D20" s="37"/>
      <c r="E20" s="31" t="s">
        <v>42</v>
      </c>
      <c r="F20" s="37"/>
      <c r="G20" s="37"/>
      <c r="H20" s="37"/>
      <c r="I20" s="37"/>
      <c r="J20" s="38"/>
    </row>
    <row r="21">
      <c r="A21" s="29" t="s">
        <v>25</v>
      </c>
      <c r="B21" s="29">
        <v>5</v>
      </c>
      <c r="C21" s="30" t="s">
        <v>38</v>
      </c>
      <c r="D21" s="29" t="s">
        <v>45</v>
      </c>
      <c r="E21" s="31" t="s">
        <v>46</v>
      </c>
      <c r="F21" s="32" t="s">
        <v>29</v>
      </c>
      <c r="G21" s="33">
        <v>1</v>
      </c>
      <c r="H21" s="34">
        <v>0</v>
      </c>
      <c r="I21" s="34">
        <f>ROUND(G21*H21,P4)</f>
        <v>0</v>
      </c>
      <c r="J21" s="29"/>
      <c r="O21" s="35">
        <f>I21*0.21</f>
        <v>0</v>
      </c>
      <c r="P21">
        <v>3</v>
      </c>
    </row>
    <row r="22" ht="115.2">
      <c r="A22" s="29" t="s">
        <v>30</v>
      </c>
      <c r="B22" s="36"/>
      <c r="C22" s="37"/>
      <c r="D22" s="37"/>
      <c r="E22" s="31" t="s">
        <v>47</v>
      </c>
      <c r="F22" s="37"/>
      <c r="G22" s="37"/>
      <c r="H22" s="37"/>
      <c r="I22" s="37"/>
      <c r="J22" s="38"/>
    </row>
    <row r="23" ht="57.6">
      <c r="A23" s="29" t="s">
        <v>32</v>
      </c>
      <c r="B23" s="36"/>
      <c r="C23" s="37"/>
      <c r="D23" s="37"/>
      <c r="E23" s="31" t="s">
        <v>48</v>
      </c>
      <c r="F23" s="37"/>
      <c r="G23" s="37"/>
      <c r="H23" s="37"/>
      <c r="I23" s="37"/>
      <c r="J23" s="38"/>
    </row>
    <row r="24">
      <c r="A24" s="29" t="s">
        <v>25</v>
      </c>
      <c r="B24" s="29">
        <v>6</v>
      </c>
      <c r="C24" s="30" t="s">
        <v>49</v>
      </c>
      <c r="D24" s="29" t="s">
        <v>27</v>
      </c>
      <c r="E24" s="31" t="s">
        <v>50</v>
      </c>
      <c r="F24" s="32" t="s">
        <v>29</v>
      </c>
      <c r="G24" s="33">
        <v>1</v>
      </c>
      <c r="H24" s="34">
        <v>0</v>
      </c>
      <c r="I24" s="34">
        <f>ROUND(G24*H24,P4)</f>
        <v>0</v>
      </c>
      <c r="J24" s="29"/>
      <c r="O24" s="35">
        <f>I24*0.21</f>
        <v>0</v>
      </c>
      <c r="P24">
        <v>3</v>
      </c>
    </row>
    <row r="25" ht="72">
      <c r="A25" s="29" t="s">
        <v>30</v>
      </c>
      <c r="B25" s="36"/>
      <c r="C25" s="37"/>
      <c r="D25" s="37"/>
      <c r="E25" s="31" t="s">
        <v>51</v>
      </c>
      <c r="F25" s="37"/>
      <c r="G25" s="37"/>
      <c r="H25" s="37"/>
      <c r="I25" s="37"/>
      <c r="J25" s="38"/>
    </row>
    <row r="26">
      <c r="A26" s="29" t="s">
        <v>32</v>
      </c>
      <c r="B26" s="36"/>
      <c r="C26" s="37"/>
      <c r="D26" s="37"/>
      <c r="E26" s="31" t="s">
        <v>42</v>
      </c>
      <c r="F26" s="37"/>
      <c r="G26" s="37"/>
      <c r="H26" s="37"/>
      <c r="I26" s="37"/>
      <c r="J26" s="38"/>
    </row>
    <row r="27">
      <c r="A27" s="29" t="s">
        <v>25</v>
      </c>
      <c r="B27" s="29">
        <v>7</v>
      </c>
      <c r="C27" s="30" t="s">
        <v>52</v>
      </c>
      <c r="D27" s="29" t="s">
        <v>27</v>
      </c>
      <c r="E27" s="31" t="s">
        <v>53</v>
      </c>
      <c r="F27" s="32" t="s">
        <v>29</v>
      </c>
      <c r="G27" s="33">
        <v>1</v>
      </c>
      <c r="H27" s="34">
        <v>0</v>
      </c>
      <c r="I27" s="34">
        <f>ROUND(G27*H27,P4)</f>
        <v>0</v>
      </c>
      <c r="J27" s="29"/>
      <c r="O27" s="35">
        <f>I27*0.21</f>
        <v>0</v>
      </c>
      <c r="P27">
        <v>3</v>
      </c>
    </row>
    <row r="28" ht="86.4">
      <c r="A28" s="29" t="s">
        <v>30</v>
      </c>
      <c r="B28" s="36"/>
      <c r="C28" s="37"/>
      <c r="D28" s="37"/>
      <c r="E28" s="31" t="s">
        <v>54</v>
      </c>
      <c r="F28" s="37"/>
      <c r="G28" s="37"/>
      <c r="H28" s="37"/>
      <c r="I28" s="37"/>
      <c r="J28" s="38"/>
    </row>
    <row r="29">
      <c r="A29" s="29" t="s">
        <v>32</v>
      </c>
      <c r="B29" s="36"/>
      <c r="C29" s="37"/>
      <c r="D29" s="37"/>
      <c r="E29" s="31" t="s">
        <v>42</v>
      </c>
      <c r="F29" s="37"/>
      <c r="G29" s="37"/>
      <c r="H29" s="37"/>
      <c r="I29" s="37"/>
      <c r="J29" s="38"/>
    </row>
    <row r="30">
      <c r="A30" s="29" t="s">
        <v>25</v>
      </c>
      <c r="B30" s="29">
        <v>8</v>
      </c>
      <c r="C30" s="30" t="s">
        <v>55</v>
      </c>
      <c r="D30" s="29" t="s">
        <v>27</v>
      </c>
      <c r="E30" s="31" t="s">
        <v>56</v>
      </c>
      <c r="F30" s="32" t="s">
        <v>29</v>
      </c>
      <c r="G30" s="33">
        <v>1</v>
      </c>
      <c r="H30" s="34">
        <v>0</v>
      </c>
      <c r="I30" s="34">
        <f>ROUND(G30*H30,P4)</f>
        <v>0</v>
      </c>
      <c r="J30" s="29"/>
      <c r="O30" s="35">
        <f>I30*0.21</f>
        <v>0</v>
      </c>
      <c r="P30">
        <v>3</v>
      </c>
    </row>
    <row r="31" ht="43.2">
      <c r="A31" s="29" t="s">
        <v>30</v>
      </c>
      <c r="B31" s="36"/>
      <c r="C31" s="37"/>
      <c r="D31" s="37"/>
      <c r="E31" s="31" t="s">
        <v>57</v>
      </c>
      <c r="F31" s="37"/>
      <c r="G31" s="37"/>
      <c r="H31" s="37"/>
      <c r="I31" s="37"/>
      <c r="J31" s="38"/>
    </row>
    <row r="32" ht="100.8">
      <c r="A32" s="29" t="s">
        <v>32</v>
      </c>
      <c r="B32" s="36"/>
      <c r="C32" s="37"/>
      <c r="D32" s="37"/>
      <c r="E32" s="31" t="s">
        <v>58</v>
      </c>
      <c r="F32" s="37"/>
      <c r="G32" s="37"/>
      <c r="H32" s="37"/>
      <c r="I32" s="37"/>
      <c r="J32" s="38"/>
    </row>
    <row r="33">
      <c r="A33" s="29" t="s">
        <v>25</v>
      </c>
      <c r="B33" s="29">
        <v>9</v>
      </c>
      <c r="C33" s="30" t="s">
        <v>59</v>
      </c>
      <c r="D33" s="29" t="s">
        <v>27</v>
      </c>
      <c r="E33" s="31" t="s">
        <v>60</v>
      </c>
      <c r="F33" s="32" t="s">
        <v>29</v>
      </c>
      <c r="G33" s="33">
        <v>1</v>
      </c>
      <c r="H33" s="34">
        <v>0</v>
      </c>
      <c r="I33" s="34">
        <f>ROUND(G33*H33,P4)</f>
        <v>0</v>
      </c>
      <c r="J33" s="29"/>
      <c r="O33" s="35">
        <f>I33*0.21</f>
        <v>0</v>
      </c>
      <c r="P33">
        <v>3</v>
      </c>
    </row>
    <row r="34" ht="28.8">
      <c r="A34" s="29" t="s">
        <v>30</v>
      </c>
      <c r="B34" s="36"/>
      <c r="C34" s="37"/>
      <c r="D34" s="37"/>
      <c r="E34" s="31" t="s">
        <v>61</v>
      </c>
      <c r="F34" s="37"/>
      <c r="G34" s="37"/>
      <c r="H34" s="37"/>
      <c r="I34" s="37"/>
      <c r="J34" s="38"/>
    </row>
    <row r="35" ht="72">
      <c r="A35" s="29" t="s">
        <v>32</v>
      </c>
      <c r="B35" s="36"/>
      <c r="C35" s="37"/>
      <c r="D35" s="37"/>
      <c r="E35" s="31" t="s">
        <v>62</v>
      </c>
      <c r="F35" s="37"/>
      <c r="G35" s="37"/>
      <c r="H35" s="37"/>
      <c r="I35" s="37"/>
      <c r="J35" s="38"/>
    </row>
    <row r="36">
      <c r="A36" s="29" t="s">
        <v>25</v>
      </c>
      <c r="B36" s="29">
        <v>10</v>
      </c>
      <c r="C36" s="30" t="s">
        <v>63</v>
      </c>
      <c r="D36" s="29" t="s">
        <v>27</v>
      </c>
      <c r="E36" s="31" t="s">
        <v>64</v>
      </c>
      <c r="F36" s="32" t="s">
        <v>29</v>
      </c>
      <c r="G36" s="33">
        <v>1</v>
      </c>
      <c r="H36" s="34">
        <v>0</v>
      </c>
      <c r="I36" s="34">
        <f>ROUND(G36*H36,P4)</f>
        <v>0</v>
      </c>
      <c r="J36" s="29"/>
      <c r="O36" s="35">
        <f>I36*0.21</f>
        <v>0</v>
      </c>
      <c r="P36">
        <v>3</v>
      </c>
    </row>
    <row r="37" ht="28.8">
      <c r="A37" s="29" t="s">
        <v>30</v>
      </c>
      <c r="B37" s="36"/>
      <c r="C37" s="37"/>
      <c r="D37" s="37"/>
      <c r="E37" s="31" t="s">
        <v>65</v>
      </c>
      <c r="F37" s="37"/>
      <c r="G37" s="37"/>
      <c r="H37" s="37"/>
      <c r="I37" s="37"/>
      <c r="J37" s="38"/>
    </row>
    <row r="38">
      <c r="A38" s="29" t="s">
        <v>32</v>
      </c>
      <c r="B38" s="36"/>
      <c r="C38" s="37"/>
      <c r="D38" s="37"/>
      <c r="E38" s="31" t="s">
        <v>42</v>
      </c>
      <c r="F38" s="37"/>
      <c r="G38" s="37"/>
      <c r="H38" s="37"/>
      <c r="I38" s="37"/>
      <c r="J38" s="38"/>
    </row>
    <row r="39">
      <c r="A39" s="29" t="s">
        <v>25</v>
      </c>
      <c r="B39" s="29">
        <v>11</v>
      </c>
      <c r="C39" s="30" t="s">
        <v>66</v>
      </c>
      <c r="D39" s="29" t="s">
        <v>27</v>
      </c>
      <c r="E39" s="31" t="s">
        <v>67</v>
      </c>
      <c r="F39" s="32" t="s">
        <v>68</v>
      </c>
      <c r="G39" s="33">
        <v>2</v>
      </c>
      <c r="H39" s="34">
        <v>0</v>
      </c>
      <c r="I39" s="34">
        <f>ROUND(G39*H39,P4)</f>
        <v>0</v>
      </c>
      <c r="J39" s="29"/>
      <c r="O39" s="35">
        <f>I39*0.21</f>
        <v>0</v>
      </c>
      <c r="P39">
        <v>3</v>
      </c>
    </row>
    <row r="40" ht="43.2">
      <c r="A40" s="29" t="s">
        <v>30</v>
      </c>
      <c r="B40" s="36"/>
      <c r="C40" s="37"/>
      <c r="D40" s="37"/>
      <c r="E40" s="31" t="s">
        <v>69</v>
      </c>
      <c r="F40" s="37"/>
      <c r="G40" s="37"/>
      <c r="H40" s="37"/>
      <c r="I40" s="37"/>
      <c r="J40" s="38"/>
    </row>
    <row r="41" ht="100.8">
      <c r="A41" s="29" t="s">
        <v>32</v>
      </c>
      <c r="B41" s="36"/>
      <c r="C41" s="37"/>
      <c r="D41" s="37"/>
      <c r="E41" s="31" t="s">
        <v>70</v>
      </c>
      <c r="F41" s="37"/>
      <c r="G41" s="37"/>
      <c r="H41" s="37"/>
      <c r="I41" s="37"/>
      <c r="J41" s="38"/>
    </row>
    <row r="42">
      <c r="A42" s="29" t="s">
        <v>25</v>
      </c>
      <c r="B42" s="29">
        <v>12</v>
      </c>
      <c r="C42" s="30" t="s">
        <v>71</v>
      </c>
      <c r="D42" s="29" t="s">
        <v>27</v>
      </c>
      <c r="E42" s="31" t="s">
        <v>72</v>
      </c>
      <c r="F42" s="32" t="s">
        <v>29</v>
      </c>
      <c r="G42" s="33">
        <v>1</v>
      </c>
      <c r="H42" s="34">
        <v>0</v>
      </c>
      <c r="I42" s="34">
        <f>ROUND(G42*H42,P4)</f>
        <v>0</v>
      </c>
      <c r="J42" s="29"/>
      <c r="O42" s="35">
        <f>I42*0.21</f>
        <v>0</v>
      </c>
      <c r="P42">
        <v>3</v>
      </c>
    </row>
    <row r="43" ht="115.2">
      <c r="A43" s="29" t="s">
        <v>30</v>
      </c>
      <c r="B43" s="36"/>
      <c r="C43" s="37"/>
      <c r="D43" s="37"/>
      <c r="E43" s="31" t="s">
        <v>73</v>
      </c>
      <c r="F43" s="37"/>
      <c r="G43" s="37"/>
      <c r="H43" s="37"/>
      <c r="I43" s="37"/>
      <c r="J43" s="38"/>
    </row>
    <row r="44" ht="57.6">
      <c r="A44" s="29" t="s">
        <v>32</v>
      </c>
      <c r="B44" s="39"/>
      <c r="C44" s="40"/>
      <c r="D44" s="40"/>
      <c r="E44" s="31" t="s">
        <v>74</v>
      </c>
      <c r="F44" s="40"/>
      <c r="G44" s="40"/>
      <c r="H44" s="40"/>
      <c r="I44" s="40"/>
      <c r="J44"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75</v>
      </c>
      <c r="I3" s="16">
        <f>SUMIFS(I9:I373,A9:A373,"SD")</f>
        <v>0</v>
      </c>
      <c r="J3" s="9"/>
      <c r="O3">
        <v>0</v>
      </c>
      <c r="P3">
        <v>2</v>
      </c>
    </row>
    <row r="4">
      <c r="A4" s="10" t="s">
        <v>8</v>
      </c>
      <c r="B4" s="11" t="s">
        <v>76</v>
      </c>
      <c r="C4" s="12" t="s">
        <v>77</v>
      </c>
      <c r="D4" s="13"/>
      <c r="E4" s="14" t="s">
        <v>78</v>
      </c>
      <c r="F4" s="7"/>
      <c r="G4" s="7"/>
      <c r="H4" s="7"/>
      <c r="I4" s="7"/>
      <c r="J4" s="9"/>
      <c r="O4">
        <v>0.12</v>
      </c>
      <c r="P4">
        <v>2</v>
      </c>
    </row>
    <row r="5">
      <c r="A5" s="10" t="s">
        <v>79</v>
      </c>
      <c r="B5" s="11" t="s">
        <v>9</v>
      </c>
      <c r="C5" s="12" t="s">
        <v>75</v>
      </c>
      <c r="D5" s="13"/>
      <c r="E5" s="14" t="s">
        <v>80</v>
      </c>
      <c r="F5" s="7"/>
      <c r="G5" s="7"/>
      <c r="H5" s="7"/>
      <c r="I5" s="7"/>
      <c r="J5" s="9"/>
      <c r="O5">
        <v>0.20999999999999999</v>
      </c>
    </row>
    <row r="6">
      <c r="A6" s="17" t="s">
        <v>11</v>
      </c>
      <c r="B6" s="18" t="s">
        <v>12</v>
      </c>
      <c r="C6" s="19" t="s">
        <v>13</v>
      </c>
      <c r="D6" s="19" t="s">
        <v>14</v>
      </c>
      <c r="E6" s="19" t="s">
        <v>15</v>
      </c>
      <c r="F6" s="19" t="s">
        <v>16</v>
      </c>
      <c r="G6" s="19" t="s">
        <v>17</v>
      </c>
      <c r="H6" s="19" t="s">
        <v>18</v>
      </c>
      <c r="I6" s="19"/>
      <c r="J6" s="20" t="s">
        <v>19</v>
      </c>
    </row>
    <row r="7">
      <c r="A7" s="17"/>
      <c r="B7" s="18"/>
      <c r="C7" s="19"/>
      <c r="D7" s="19"/>
      <c r="E7" s="19"/>
      <c r="F7" s="19"/>
      <c r="G7" s="19"/>
      <c r="H7" s="19" t="s">
        <v>20</v>
      </c>
      <c r="I7" s="19" t="s">
        <v>21</v>
      </c>
      <c r="J7" s="20"/>
    </row>
    <row r="8">
      <c r="A8" s="21">
        <v>0</v>
      </c>
      <c r="B8" s="18">
        <v>1</v>
      </c>
      <c r="C8" s="22">
        <v>2</v>
      </c>
      <c r="D8" s="19">
        <v>3</v>
      </c>
      <c r="E8" s="22">
        <v>4</v>
      </c>
      <c r="F8" s="19">
        <v>5</v>
      </c>
      <c r="G8" s="19">
        <v>6</v>
      </c>
      <c r="H8" s="19">
        <v>7</v>
      </c>
      <c r="I8" s="22">
        <v>8</v>
      </c>
      <c r="J8" s="20">
        <v>9</v>
      </c>
    </row>
    <row r="9">
      <c r="A9" s="23" t="s">
        <v>22</v>
      </c>
      <c r="B9" s="24"/>
      <c r="C9" s="25" t="s">
        <v>23</v>
      </c>
      <c r="D9" s="26"/>
      <c r="E9" s="23" t="s">
        <v>81</v>
      </c>
      <c r="F9" s="26"/>
      <c r="G9" s="26"/>
      <c r="H9" s="26"/>
      <c r="I9" s="27">
        <f>SUMIFS(I10:I17,A10:A17,"P")</f>
        <v>0</v>
      </c>
      <c r="J9" s="28"/>
    </row>
    <row r="10" ht="28.8">
      <c r="A10" s="29" t="s">
        <v>25</v>
      </c>
      <c r="B10" s="29">
        <v>1</v>
      </c>
      <c r="C10" s="30" t="s">
        <v>82</v>
      </c>
      <c r="D10" s="29" t="s">
        <v>39</v>
      </c>
      <c r="E10" s="31" t="s">
        <v>83</v>
      </c>
      <c r="F10" s="32" t="s">
        <v>84</v>
      </c>
      <c r="G10" s="33">
        <v>7813.2600000000002</v>
      </c>
      <c r="H10" s="34">
        <v>0</v>
      </c>
      <c r="I10" s="34">
        <f>ROUND(G10*H10,P4)</f>
        <v>0</v>
      </c>
      <c r="J10" s="29"/>
      <c r="O10" s="35">
        <f>I10*0.21</f>
        <v>0</v>
      </c>
      <c r="P10">
        <v>3</v>
      </c>
    </row>
    <row r="11" ht="43.2">
      <c r="A11" s="29" t="s">
        <v>30</v>
      </c>
      <c r="B11" s="36"/>
      <c r="C11" s="37"/>
      <c r="D11" s="37"/>
      <c r="E11" s="31" t="s">
        <v>85</v>
      </c>
      <c r="F11" s="37"/>
      <c r="G11" s="37"/>
      <c r="H11" s="37"/>
      <c r="I11" s="37"/>
      <c r="J11" s="38"/>
    </row>
    <row r="12" ht="115.2">
      <c r="A12" s="29" t="s">
        <v>86</v>
      </c>
      <c r="B12" s="36"/>
      <c r="C12" s="37"/>
      <c r="D12" s="37"/>
      <c r="E12" s="42" t="s">
        <v>87</v>
      </c>
      <c r="F12" s="37"/>
      <c r="G12" s="37"/>
      <c r="H12" s="37"/>
      <c r="I12" s="37"/>
      <c r="J12" s="38"/>
    </row>
    <row r="13" ht="158.4">
      <c r="A13" s="29" t="s">
        <v>32</v>
      </c>
      <c r="B13" s="36"/>
      <c r="C13" s="37"/>
      <c r="D13" s="37"/>
      <c r="E13" s="31" t="s">
        <v>88</v>
      </c>
      <c r="F13" s="37"/>
      <c r="G13" s="37"/>
      <c r="H13" s="37"/>
      <c r="I13" s="37"/>
      <c r="J13" s="38"/>
    </row>
    <row r="14" ht="28.8">
      <c r="A14" s="29" t="s">
        <v>25</v>
      </c>
      <c r="B14" s="29">
        <v>2</v>
      </c>
      <c r="C14" s="30" t="s">
        <v>82</v>
      </c>
      <c r="D14" s="29" t="s">
        <v>43</v>
      </c>
      <c r="E14" s="31" t="s">
        <v>83</v>
      </c>
      <c r="F14" s="32" t="s">
        <v>84</v>
      </c>
      <c r="G14" s="33">
        <v>3675.25</v>
      </c>
      <c r="H14" s="34">
        <v>0</v>
      </c>
      <c r="I14" s="34">
        <f>ROUND(G14*H14,P4)</f>
        <v>0</v>
      </c>
      <c r="J14" s="29"/>
      <c r="O14" s="35">
        <f>I14*0.21</f>
        <v>0</v>
      </c>
      <c r="P14">
        <v>3</v>
      </c>
    </row>
    <row r="15" ht="28.8">
      <c r="A15" s="29" t="s">
        <v>30</v>
      </c>
      <c r="B15" s="36"/>
      <c r="C15" s="37"/>
      <c r="D15" s="37"/>
      <c r="E15" s="31" t="s">
        <v>89</v>
      </c>
      <c r="F15" s="37"/>
      <c r="G15" s="37"/>
      <c r="H15" s="37"/>
      <c r="I15" s="37"/>
      <c r="J15" s="38"/>
    </row>
    <row r="16" ht="57.6">
      <c r="A16" s="29" t="s">
        <v>86</v>
      </c>
      <c r="B16" s="36"/>
      <c r="C16" s="37"/>
      <c r="D16" s="37"/>
      <c r="E16" s="42" t="s">
        <v>90</v>
      </c>
      <c r="F16" s="37"/>
      <c r="G16" s="37"/>
      <c r="H16" s="37"/>
      <c r="I16" s="37"/>
      <c r="J16" s="38"/>
    </row>
    <row r="17" ht="158.4">
      <c r="A17" s="29" t="s">
        <v>32</v>
      </c>
      <c r="B17" s="36"/>
      <c r="C17" s="37"/>
      <c r="D17" s="37"/>
      <c r="E17" s="31" t="s">
        <v>88</v>
      </c>
      <c r="F17" s="37"/>
      <c r="G17" s="37"/>
      <c r="H17" s="37"/>
      <c r="I17" s="37"/>
      <c r="J17" s="38"/>
    </row>
    <row r="18">
      <c r="A18" s="23" t="s">
        <v>22</v>
      </c>
      <c r="B18" s="24"/>
      <c r="C18" s="25" t="s">
        <v>39</v>
      </c>
      <c r="D18" s="26"/>
      <c r="E18" s="23" t="s">
        <v>91</v>
      </c>
      <c r="F18" s="26"/>
      <c r="G18" s="26"/>
      <c r="H18" s="26"/>
      <c r="I18" s="27">
        <f>SUMIFS(I19:I126,A19:A126,"P")</f>
        <v>0</v>
      </c>
      <c r="J18" s="28"/>
    </row>
    <row r="19">
      <c r="A19" s="29" t="s">
        <v>25</v>
      </c>
      <c r="B19" s="29">
        <v>3</v>
      </c>
      <c r="C19" s="30" t="s">
        <v>92</v>
      </c>
      <c r="D19" s="29" t="s">
        <v>27</v>
      </c>
      <c r="E19" s="31" t="s">
        <v>93</v>
      </c>
      <c r="F19" s="32" t="s">
        <v>94</v>
      </c>
      <c r="G19" s="33">
        <v>800</v>
      </c>
      <c r="H19" s="34">
        <v>0</v>
      </c>
      <c r="I19" s="34">
        <f>ROUND(G19*H19,P4)</f>
        <v>0</v>
      </c>
      <c r="J19" s="29"/>
      <c r="O19" s="35">
        <f>I19*0.21</f>
        <v>0</v>
      </c>
      <c r="P19">
        <v>3</v>
      </c>
    </row>
    <row r="20" ht="28.8">
      <c r="A20" s="29" t="s">
        <v>30</v>
      </c>
      <c r="B20" s="36"/>
      <c r="C20" s="37"/>
      <c r="D20" s="37"/>
      <c r="E20" s="31" t="s">
        <v>95</v>
      </c>
      <c r="F20" s="37"/>
      <c r="G20" s="37"/>
      <c r="H20" s="37"/>
      <c r="I20" s="37"/>
      <c r="J20" s="38"/>
    </row>
    <row r="21">
      <c r="A21" s="29" t="s">
        <v>86</v>
      </c>
      <c r="B21" s="36"/>
      <c r="C21" s="37"/>
      <c r="D21" s="37"/>
      <c r="E21" s="42" t="s">
        <v>96</v>
      </c>
      <c r="F21" s="37"/>
      <c r="G21" s="37"/>
      <c r="H21" s="37"/>
      <c r="I21" s="37"/>
      <c r="J21" s="38"/>
    </row>
    <row r="22" ht="43.2">
      <c r="A22" s="29" t="s">
        <v>32</v>
      </c>
      <c r="B22" s="36"/>
      <c r="C22" s="37"/>
      <c r="D22" s="37"/>
      <c r="E22" s="31" t="s">
        <v>97</v>
      </c>
      <c r="F22" s="37"/>
      <c r="G22" s="37"/>
      <c r="H22" s="37"/>
      <c r="I22" s="37"/>
      <c r="J22" s="38"/>
    </row>
    <row r="23">
      <c r="A23" s="29" t="s">
        <v>25</v>
      </c>
      <c r="B23" s="29">
        <v>4</v>
      </c>
      <c r="C23" s="30" t="s">
        <v>98</v>
      </c>
      <c r="D23" s="29" t="s">
        <v>27</v>
      </c>
      <c r="E23" s="31" t="s">
        <v>99</v>
      </c>
      <c r="F23" s="32" t="s">
        <v>68</v>
      </c>
      <c r="G23" s="33">
        <v>45</v>
      </c>
      <c r="H23" s="34">
        <v>0</v>
      </c>
      <c r="I23" s="34">
        <f>ROUND(G23*H23,P4)</f>
        <v>0</v>
      </c>
      <c r="J23" s="29"/>
      <c r="O23" s="35">
        <f>I23*0.21</f>
        <v>0</v>
      </c>
      <c r="P23">
        <v>3</v>
      </c>
    </row>
    <row r="24" ht="28.8">
      <c r="A24" s="29" t="s">
        <v>30</v>
      </c>
      <c r="B24" s="36"/>
      <c r="C24" s="37"/>
      <c r="D24" s="37"/>
      <c r="E24" s="31" t="s">
        <v>100</v>
      </c>
      <c r="F24" s="37"/>
      <c r="G24" s="37"/>
      <c r="H24" s="37"/>
      <c r="I24" s="37"/>
      <c r="J24" s="38"/>
    </row>
    <row r="25">
      <c r="A25" s="29" t="s">
        <v>86</v>
      </c>
      <c r="B25" s="36"/>
      <c r="C25" s="37"/>
      <c r="D25" s="37"/>
      <c r="E25" s="42" t="s">
        <v>101</v>
      </c>
      <c r="F25" s="37"/>
      <c r="G25" s="37"/>
      <c r="H25" s="37"/>
      <c r="I25" s="37"/>
      <c r="J25" s="38"/>
    </row>
    <row r="26" ht="187.2">
      <c r="A26" s="29" t="s">
        <v>32</v>
      </c>
      <c r="B26" s="36"/>
      <c r="C26" s="37"/>
      <c r="D26" s="37"/>
      <c r="E26" s="31" t="s">
        <v>102</v>
      </c>
      <c r="F26" s="37"/>
      <c r="G26" s="37"/>
      <c r="H26" s="37"/>
      <c r="I26" s="37"/>
      <c r="J26" s="38"/>
    </row>
    <row r="27">
      <c r="A27" s="29" t="s">
        <v>25</v>
      </c>
      <c r="B27" s="29">
        <v>5</v>
      </c>
      <c r="C27" s="30" t="s">
        <v>103</v>
      </c>
      <c r="D27" s="29" t="s">
        <v>27</v>
      </c>
      <c r="E27" s="31" t="s">
        <v>104</v>
      </c>
      <c r="F27" s="32" t="s">
        <v>68</v>
      </c>
      <c r="G27" s="33">
        <v>10</v>
      </c>
      <c r="H27" s="34">
        <v>0</v>
      </c>
      <c r="I27" s="34">
        <f>ROUND(G27*H27,P4)</f>
        <v>0</v>
      </c>
      <c r="J27" s="29"/>
      <c r="O27" s="35">
        <f>I27*0.21</f>
        <v>0</v>
      </c>
      <c r="P27">
        <v>3</v>
      </c>
    </row>
    <row r="28">
      <c r="A28" s="29" t="s">
        <v>30</v>
      </c>
      <c r="B28" s="36"/>
      <c r="C28" s="37"/>
      <c r="D28" s="37"/>
      <c r="E28" s="43" t="s">
        <v>27</v>
      </c>
      <c r="F28" s="37"/>
      <c r="G28" s="37"/>
      <c r="H28" s="37"/>
      <c r="I28" s="37"/>
      <c r="J28" s="38"/>
    </row>
    <row r="29">
      <c r="A29" s="29" t="s">
        <v>86</v>
      </c>
      <c r="B29" s="36"/>
      <c r="C29" s="37"/>
      <c r="D29" s="37"/>
      <c r="E29" s="42" t="s">
        <v>105</v>
      </c>
      <c r="F29" s="37"/>
      <c r="G29" s="37"/>
      <c r="H29" s="37"/>
      <c r="I29" s="37"/>
      <c r="J29" s="38"/>
    </row>
    <row r="30" ht="100.8">
      <c r="A30" s="29" t="s">
        <v>32</v>
      </c>
      <c r="B30" s="36"/>
      <c r="C30" s="37"/>
      <c r="D30" s="37"/>
      <c r="E30" s="31" t="s">
        <v>106</v>
      </c>
      <c r="F30" s="37"/>
      <c r="G30" s="37"/>
      <c r="H30" s="37"/>
      <c r="I30" s="37"/>
      <c r="J30" s="38"/>
    </row>
    <row r="31">
      <c r="A31" s="29" t="s">
        <v>25</v>
      </c>
      <c r="B31" s="29">
        <v>6</v>
      </c>
      <c r="C31" s="30" t="s">
        <v>107</v>
      </c>
      <c r="D31" s="29" t="s">
        <v>27</v>
      </c>
      <c r="E31" s="31" t="s">
        <v>108</v>
      </c>
      <c r="F31" s="32" t="s">
        <v>109</v>
      </c>
      <c r="G31" s="33">
        <v>13.699999999999999</v>
      </c>
      <c r="H31" s="34">
        <v>0</v>
      </c>
      <c r="I31" s="34">
        <f>ROUND(G31*H31,P4)</f>
        <v>0</v>
      </c>
      <c r="J31" s="29"/>
      <c r="O31" s="35">
        <f>I31*0.21</f>
        <v>0</v>
      </c>
      <c r="P31">
        <v>3</v>
      </c>
    </row>
    <row r="32" ht="43.2">
      <c r="A32" s="29" t="s">
        <v>30</v>
      </c>
      <c r="B32" s="36"/>
      <c r="C32" s="37"/>
      <c r="D32" s="37"/>
      <c r="E32" s="31" t="s">
        <v>110</v>
      </c>
      <c r="F32" s="37"/>
      <c r="G32" s="37"/>
      <c r="H32" s="37"/>
      <c r="I32" s="37"/>
      <c r="J32" s="38"/>
    </row>
    <row r="33">
      <c r="A33" s="29" t="s">
        <v>86</v>
      </c>
      <c r="B33" s="36"/>
      <c r="C33" s="37"/>
      <c r="D33" s="37"/>
      <c r="E33" s="42" t="s">
        <v>111</v>
      </c>
      <c r="F33" s="37"/>
      <c r="G33" s="37"/>
      <c r="H33" s="37"/>
      <c r="I33" s="37"/>
      <c r="J33" s="38"/>
    </row>
    <row r="34" ht="72">
      <c r="A34" s="29" t="s">
        <v>32</v>
      </c>
      <c r="B34" s="36"/>
      <c r="C34" s="37"/>
      <c r="D34" s="37"/>
      <c r="E34" s="31" t="s">
        <v>112</v>
      </c>
      <c r="F34" s="37"/>
      <c r="G34" s="37"/>
      <c r="H34" s="37"/>
      <c r="I34" s="37"/>
      <c r="J34" s="38"/>
    </row>
    <row r="35" ht="28.8">
      <c r="A35" s="29" t="s">
        <v>25</v>
      </c>
      <c r="B35" s="29">
        <v>7</v>
      </c>
      <c r="C35" s="30" t="s">
        <v>113</v>
      </c>
      <c r="D35" s="29" t="s">
        <v>27</v>
      </c>
      <c r="E35" s="31" t="s">
        <v>114</v>
      </c>
      <c r="F35" s="32" t="s">
        <v>109</v>
      </c>
      <c r="G35" s="33">
        <v>1645.7</v>
      </c>
      <c r="H35" s="34">
        <v>0</v>
      </c>
      <c r="I35" s="34">
        <f>ROUND(G35*H35,P4)</f>
        <v>0</v>
      </c>
      <c r="J35" s="29"/>
      <c r="O35" s="35">
        <f>I35*0.21</f>
        <v>0</v>
      </c>
      <c r="P35">
        <v>3</v>
      </c>
    </row>
    <row r="36" ht="57.6">
      <c r="A36" s="29" t="s">
        <v>30</v>
      </c>
      <c r="B36" s="36"/>
      <c r="C36" s="37"/>
      <c r="D36" s="37"/>
      <c r="E36" s="31" t="s">
        <v>115</v>
      </c>
      <c r="F36" s="37"/>
      <c r="G36" s="37"/>
      <c r="H36" s="37"/>
      <c r="I36" s="37"/>
      <c r="J36" s="38"/>
    </row>
    <row r="37" ht="129.6">
      <c r="A37" s="29" t="s">
        <v>86</v>
      </c>
      <c r="B37" s="36"/>
      <c r="C37" s="37"/>
      <c r="D37" s="37"/>
      <c r="E37" s="42" t="s">
        <v>116</v>
      </c>
      <c r="F37" s="37"/>
      <c r="G37" s="37"/>
      <c r="H37" s="37"/>
      <c r="I37" s="37"/>
      <c r="J37" s="38"/>
    </row>
    <row r="38" ht="72">
      <c r="A38" s="29" t="s">
        <v>32</v>
      </c>
      <c r="B38" s="36"/>
      <c r="C38" s="37"/>
      <c r="D38" s="37"/>
      <c r="E38" s="31" t="s">
        <v>112</v>
      </c>
      <c r="F38" s="37"/>
      <c r="G38" s="37"/>
      <c r="H38" s="37"/>
      <c r="I38" s="37"/>
      <c r="J38" s="38"/>
    </row>
    <row r="39">
      <c r="A39" s="29" t="s">
        <v>25</v>
      </c>
      <c r="B39" s="29">
        <v>8</v>
      </c>
      <c r="C39" s="30" t="s">
        <v>117</v>
      </c>
      <c r="D39" s="29" t="s">
        <v>118</v>
      </c>
      <c r="E39" s="31" t="s">
        <v>119</v>
      </c>
      <c r="F39" s="32" t="s">
        <v>109</v>
      </c>
      <c r="G39" s="33">
        <v>229.94999999999999</v>
      </c>
      <c r="H39" s="34">
        <v>0</v>
      </c>
      <c r="I39" s="34">
        <f>ROUND(G39*H39,P4)</f>
        <v>0</v>
      </c>
      <c r="J39" s="29"/>
      <c r="O39" s="35">
        <f>I39*0.21</f>
        <v>0</v>
      </c>
      <c r="P39">
        <v>3</v>
      </c>
    </row>
    <row r="40" ht="43.2">
      <c r="A40" s="29" t="s">
        <v>30</v>
      </c>
      <c r="B40" s="36"/>
      <c r="C40" s="37"/>
      <c r="D40" s="37"/>
      <c r="E40" s="31" t="s">
        <v>120</v>
      </c>
      <c r="F40" s="37"/>
      <c r="G40" s="37"/>
      <c r="H40" s="37"/>
      <c r="I40" s="37"/>
      <c r="J40" s="38"/>
    </row>
    <row r="41" ht="57.6">
      <c r="A41" s="29" t="s">
        <v>86</v>
      </c>
      <c r="B41" s="36"/>
      <c r="C41" s="37"/>
      <c r="D41" s="37"/>
      <c r="E41" s="42" t="s">
        <v>121</v>
      </c>
      <c r="F41" s="37"/>
      <c r="G41" s="37"/>
      <c r="H41" s="37"/>
      <c r="I41" s="37"/>
      <c r="J41" s="38"/>
    </row>
    <row r="42" ht="28.8">
      <c r="A42" s="29" t="s">
        <v>32</v>
      </c>
      <c r="B42" s="36"/>
      <c r="C42" s="37"/>
      <c r="D42" s="37"/>
      <c r="E42" s="31" t="s">
        <v>122</v>
      </c>
      <c r="F42" s="37"/>
      <c r="G42" s="37"/>
      <c r="H42" s="37"/>
      <c r="I42" s="37"/>
      <c r="J42" s="38"/>
    </row>
    <row r="43">
      <c r="A43" s="29" t="s">
        <v>25</v>
      </c>
      <c r="B43" s="29">
        <v>9</v>
      </c>
      <c r="C43" s="30" t="s">
        <v>123</v>
      </c>
      <c r="D43" s="29" t="s">
        <v>27</v>
      </c>
      <c r="E43" s="31" t="s">
        <v>124</v>
      </c>
      <c r="F43" s="32" t="s">
        <v>109</v>
      </c>
      <c r="G43" s="33">
        <v>371.80000000000001</v>
      </c>
      <c r="H43" s="34">
        <v>0</v>
      </c>
      <c r="I43" s="34">
        <f>ROUND(G43*H43,P4)</f>
        <v>0</v>
      </c>
      <c r="J43" s="29"/>
      <c r="O43" s="35">
        <f>I43*0.21</f>
        <v>0</v>
      </c>
      <c r="P43">
        <v>3</v>
      </c>
    </row>
    <row r="44" ht="72">
      <c r="A44" s="29" t="s">
        <v>30</v>
      </c>
      <c r="B44" s="36"/>
      <c r="C44" s="37"/>
      <c r="D44" s="37"/>
      <c r="E44" s="31" t="s">
        <v>125</v>
      </c>
      <c r="F44" s="37"/>
      <c r="G44" s="37"/>
      <c r="H44" s="37"/>
      <c r="I44" s="37"/>
      <c r="J44" s="38"/>
    </row>
    <row r="45">
      <c r="A45" s="29" t="s">
        <v>86</v>
      </c>
      <c r="B45" s="36"/>
      <c r="C45" s="37"/>
      <c r="D45" s="37"/>
      <c r="E45" s="42" t="s">
        <v>126</v>
      </c>
      <c r="F45" s="37"/>
      <c r="G45" s="37"/>
      <c r="H45" s="37"/>
      <c r="I45" s="37"/>
      <c r="J45" s="38"/>
    </row>
    <row r="46" ht="43.2">
      <c r="A46" s="29" t="s">
        <v>32</v>
      </c>
      <c r="B46" s="36"/>
      <c r="C46" s="37"/>
      <c r="D46" s="37"/>
      <c r="E46" s="31" t="s">
        <v>127</v>
      </c>
      <c r="F46" s="37"/>
      <c r="G46" s="37"/>
      <c r="H46" s="37"/>
      <c r="I46" s="37"/>
      <c r="J46" s="38"/>
    </row>
    <row r="47">
      <c r="A47" s="29" t="s">
        <v>25</v>
      </c>
      <c r="B47" s="29">
        <v>10</v>
      </c>
      <c r="C47" s="30" t="s">
        <v>128</v>
      </c>
      <c r="D47" s="29" t="s">
        <v>39</v>
      </c>
      <c r="E47" s="31" t="s">
        <v>129</v>
      </c>
      <c r="F47" s="32" t="s">
        <v>109</v>
      </c>
      <c r="G47" s="33">
        <v>3602.5</v>
      </c>
      <c r="H47" s="34">
        <v>0</v>
      </c>
      <c r="I47" s="34">
        <f>ROUND(G47*H47,P4)</f>
        <v>0</v>
      </c>
      <c r="J47" s="29"/>
      <c r="O47" s="35">
        <f>I47*0.21</f>
        <v>0</v>
      </c>
      <c r="P47">
        <v>3</v>
      </c>
    </row>
    <row r="48" ht="72">
      <c r="A48" s="29" t="s">
        <v>30</v>
      </c>
      <c r="B48" s="36"/>
      <c r="C48" s="37"/>
      <c r="D48" s="37"/>
      <c r="E48" s="31" t="s">
        <v>130</v>
      </c>
      <c r="F48" s="37"/>
      <c r="G48" s="37"/>
      <c r="H48" s="37"/>
      <c r="I48" s="37"/>
      <c r="J48" s="38"/>
    </row>
    <row r="49" ht="86.4">
      <c r="A49" s="29" t="s">
        <v>86</v>
      </c>
      <c r="B49" s="36"/>
      <c r="C49" s="37"/>
      <c r="D49" s="37"/>
      <c r="E49" s="42" t="s">
        <v>131</v>
      </c>
      <c r="F49" s="37"/>
      <c r="G49" s="37"/>
      <c r="H49" s="37"/>
      <c r="I49" s="37"/>
      <c r="J49" s="38"/>
    </row>
    <row r="50" ht="409.5">
      <c r="A50" s="29" t="s">
        <v>32</v>
      </c>
      <c r="B50" s="36"/>
      <c r="C50" s="37"/>
      <c r="D50" s="37"/>
      <c r="E50" s="31" t="s">
        <v>132</v>
      </c>
      <c r="F50" s="37"/>
      <c r="G50" s="37"/>
      <c r="H50" s="37"/>
      <c r="I50" s="37"/>
      <c r="J50" s="38"/>
    </row>
    <row r="51">
      <c r="A51" s="29" t="s">
        <v>25</v>
      </c>
      <c r="B51" s="29">
        <v>11</v>
      </c>
      <c r="C51" s="30" t="s">
        <v>128</v>
      </c>
      <c r="D51" s="29" t="s">
        <v>43</v>
      </c>
      <c r="E51" s="31" t="s">
        <v>129</v>
      </c>
      <c r="F51" s="32" t="s">
        <v>109</v>
      </c>
      <c r="G51" s="33">
        <v>155</v>
      </c>
      <c r="H51" s="34">
        <v>0</v>
      </c>
      <c r="I51" s="34">
        <f>ROUND(G51*H51,P4)</f>
        <v>0</v>
      </c>
      <c r="J51" s="29"/>
      <c r="O51" s="35">
        <f>I51*0.21</f>
        <v>0</v>
      </c>
      <c r="P51">
        <v>3</v>
      </c>
    </row>
    <row r="52" ht="57.6">
      <c r="A52" s="29" t="s">
        <v>30</v>
      </c>
      <c r="B52" s="36"/>
      <c r="C52" s="37"/>
      <c r="D52" s="37"/>
      <c r="E52" s="31" t="s">
        <v>133</v>
      </c>
      <c r="F52" s="37"/>
      <c r="G52" s="37"/>
      <c r="H52" s="37"/>
      <c r="I52" s="37"/>
      <c r="J52" s="38"/>
    </row>
    <row r="53">
      <c r="A53" s="29" t="s">
        <v>86</v>
      </c>
      <c r="B53" s="36"/>
      <c r="C53" s="37"/>
      <c r="D53" s="37"/>
      <c r="E53" s="42" t="s">
        <v>134</v>
      </c>
      <c r="F53" s="37"/>
      <c r="G53" s="37"/>
      <c r="H53" s="37"/>
      <c r="I53" s="37"/>
      <c r="J53" s="38"/>
    </row>
    <row r="54" ht="409.5">
      <c r="A54" s="29" t="s">
        <v>32</v>
      </c>
      <c r="B54" s="36"/>
      <c r="C54" s="37"/>
      <c r="D54" s="37"/>
      <c r="E54" s="31" t="s">
        <v>132</v>
      </c>
      <c r="F54" s="37"/>
      <c r="G54" s="37"/>
      <c r="H54" s="37"/>
      <c r="I54" s="37"/>
      <c r="J54" s="38"/>
    </row>
    <row r="55">
      <c r="A55" s="29" t="s">
        <v>25</v>
      </c>
      <c r="B55" s="29">
        <v>12</v>
      </c>
      <c r="C55" s="30" t="s">
        <v>128</v>
      </c>
      <c r="D55" s="29" t="s">
        <v>45</v>
      </c>
      <c r="E55" s="31" t="s">
        <v>129</v>
      </c>
      <c r="F55" s="32" t="s">
        <v>109</v>
      </c>
      <c r="G55" s="33">
        <v>20.399999999999999</v>
      </c>
      <c r="H55" s="34">
        <v>0</v>
      </c>
      <c r="I55" s="34">
        <f>ROUND(G55*H55,P4)</f>
        <v>0</v>
      </c>
      <c r="J55" s="29"/>
      <c r="O55" s="35">
        <f>I55*0.21</f>
        <v>0</v>
      </c>
      <c r="P55">
        <v>3</v>
      </c>
    </row>
    <row r="56" ht="57.6">
      <c r="A56" s="29" t="s">
        <v>30</v>
      </c>
      <c r="B56" s="36"/>
      <c r="C56" s="37"/>
      <c r="D56" s="37"/>
      <c r="E56" s="31" t="s">
        <v>135</v>
      </c>
      <c r="F56" s="37"/>
      <c r="G56" s="37"/>
      <c r="H56" s="37"/>
      <c r="I56" s="37"/>
      <c r="J56" s="38"/>
    </row>
    <row r="57">
      <c r="A57" s="29" t="s">
        <v>86</v>
      </c>
      <c r="B57" s="36"/>
      <c r="C57" s="37"/>
      <c r="D57" s="37"/>
      <c r="E57" s="42" t="s">
        <v>136</v>
      </c>
      <c r="F57" s="37"/>
      <c r="G57" s="37"/>
      <c r="H57" s="37"/>
      <c r="I57" s="37"/>
      <c r="J57" s="38"/>
    </row>
    <row r="58" ht="409.5">
      <c r="A58" s="29" t="s">
        <v>32</v>
      </c>
      <c r="B58" s="36"/>
      <c r="C58" s="37"/>
      <c r="D58" s="37"/>
      <c r="E58" s="31" t="s">
        <v>132</v>
      </c>
      <c r="F58" s="37"/>
      <c r="G58" s="37"/>
      <c r="H58" s="37"/>
      <c r="I58" s="37"/>
      <c r="J58" s="38"/>
    </row>
    <row r="59">
      <c r="A59" s="29" t="s">
        <v>25</v>
      </c>
      <c r="B59" s="29">
        <v>13</v>
      </c>
      <c r="C59" s="30" t="s">
        <v>137</v>
      </c>
      <c r="D59" s="29" t="s">
        <v>27</v>
      </c>
      <c r="E59" s="31" t="s">
        <v>138</v>
      </c>
      <c r="F59" s="32" t="s">
        <v>109</v>
      </c>
      <c r="G59" s="33">
        <v>380.80000000000001</v>
      </c>
      <c r="H59" s="34">
        <v>0</v>
      </c>
      <c r="I59" s="34">
        <f>ROUND(G59*H59,P4)</f>
        <v>0</v>
      </c>
      <c r="J59" s="29"/>
      <c r="O59" s="35">
        <f>I59*0.21</f>
        <v>0</v>
      </c>
      <c r="P59">
        <v>3</v>
      </c>
    </row>
    <row r="60" ht="28.8">
      <c r="A60" s="29" t="s">
        <v>30</v>
      </c>
      <c r="B60" s="36"/>
      <c r="C60" s="37"/>
      <c r="D60" s="37"/>
      <c r="E60" s="31" t="s">
        <v>139</v>
      </c>
      <c r="F60" s="37"/>
      <c r="G60" s="37"/>
      <c r="H60" s="37"/>
      <c r="I60" s="37"/>
      <c r="J60" s="38"/>
    </row>
    <row r="61" ht="43.2">
      <c r="A61" s="29" t="s">
        <v>86</v>
      </c>
      <c r="B61" s="36"/>
      <c r="C61" s="37"/>
      <c r="D61" s="37"/>
      <c r="E61" s="42" t="s">
        <v>140</v>
      </c>
      <c r="F61" s="37"/>
      <c r="G61" s="37"/>
      <c r="H61" s="37"/>
      <c r="I61" s="37"/>
      <c r="J61" s="38"/>
    </row>
    <row r="62" ht="360">
      <c r="A62" s="29" t="s">
        <v>32</v>
      </c>
      <c r="B62" s="36"/>
      <c r="C62" s="37"/>
      <c r="D62" s="37"/>
      <c r="E62" s="31" t="s">
        <v>141</v>
      </c>
      <c r="F62" s="37"/>
      <c r="G62" s="37"/>
      <c r="H62" s="37"/>
      <c r="I62" s="37"/>
      <c r="J62" s="38"/>
    </row>
    <row r="63">
      <c r="A63" s="29" t="s">
        <v>25</v>
      </c>
      <c r="B63" s="29">
        <v>14</v>
      </c>
      <c r="C63" s="30" t="s">
        <v>142</v>
      </c>
      <c r="D63" s="29" t="s">
        <v>27</v>
      </c>
      <c r="E63" s="31" t="s">
        <v>143</v>
      </c>
      <c r="F63" s="32" t="s">
        <v>109</v>
      </c>
      <c r="G63" s="33">
        <v>251.40000000000001</v>
      </c>
      <c r="H63" s="34">
        <v>0</v>
      </c>
      <c r="I63" s="34">
        <f>ROUND(G63*H63,P4)</f>
        <v>0</v>
      </c>
      <c r="J63" s="29"/>
      <c r="O63" s="35">
        <f>I63*0.21</f>
        <v>0</v>
      </c>
      <c r="P63">
        <v>3</v>
      </c>
    </row>
    <row r="64" ht="43.2">
      <c r="A64" s="29" t="s">
        <v>30</v>
      </c>
      <c r="B64" s="36"/>
      <c r="C64" s="37"/>
      <c r="D64" s="37"/>
      <c r="E64" s="31" t="s">
        <v>144</v>
      </c>
      <c r="F64" s="37"/>
      <c r="G64" s="37"/>
      <c r="H64" s="37"/>
      <c r="I64" s="37"/>
      <c r="J64" s="38"/>
    </row>
    <row r="65" ht="43.2">
      <c r="A65" s="29" t="s">
        <v>86</v>
      </c>
      <c r="B65" s="36"/>
      <c r="C65" s="37"/>
      <c r="D65" s="37"/>
      <c r="E65" s="42" t="s">
        <v>145</v>
      </c>
      <c r="F65" s="37"/>
      <c r="G65" s="37"/>
      <c r="H65" s="37"/>
      <c r="I65" s="37"/>
      <c r="J65" s="38"/>
    </row>
    <row r="66" ht="86.4">
      <c r="A66" s="29" t="s">
        <v>32</v>
      </c>
      <c r="B66" s="36"/>
      <c r="C66" s="37"/>
      <c r="D66" s="37"/>
      <c r="E66" s="31" t="s">
        <v>146</v>
      </c>
      <c r="F66" s="37"/>
      <c r="G66" s="37"/>
      <c r="H66" s="37"/>
      <c r="I66" s="37"/>
      <c r="J66" s="38"/>
    </row>
    <row r="67">
      <c r="A67" s="29" t="s">
        <v>25</v>
      </c>
      <c r="B67" s="29">
        <v>15</v>
      </c>
      <c r="C67" s="30" t="s">
        <v>147</v>
      </c>
      <c r="D67" s="29" t="s">
        <v>39</v>
      </c>
      <c r="E67" s="31" t="s">
        <v>148</v>
      </c>
      <c r="F67" s="32" t="s">
        <v>109</v>
      </c>
      <c r="G67" s="33">
        <v>4.9000000000000004</v>
      </c>
      <c r="H67" s="34">
        <v>0</v>
      </c>
      <c r="I67" s="34">
        <f>ROUND(G67*H67,P4)</f>
        <v>0</v>
      </c>
      <c r="J67" s="29"/>
      <c r="O67" s="35">
        <f>I67*0.21</f>
        <v>0</v>
      </c>
      <c r="P67">
        <v>3</v>
      </c>
    </row>
    <row r="68" ht="43.2">
      <c r="A68" s="29" t="s">
        <v>30</v>
      </c>
      <c r="B68" s="36"/>
      <c r="C68" s="37"/>
      <c r="D68" s="37"/>
      <c r="E68" s="31" t="s">
        <v>149</v>
      </c>
      <c r="F68" s="37"/>
      <c r="G68" s="37"/>
      <c r="H68" s="37"/>
      <c r="I68" s="37"/>
      <c r="J68" s="38"/>
    </row>
    <row r="69">
      <c r="A69" s="29" t="s">
        <v>86</v>
      </c>
      <c r="B69" s="36"/>
      <c r="C69" s="37"/>
      <c r="D69" s="37"/>
      <c r="E69" s="42" t="s">
        <v>150</v>
      </c>
      <c r="F69" s="37"/>
      <c r="G69" s="37"/>
      <c r="H69" s="37"/>
      <c r="I69" s="37"/>
      <c r="J69" s="38"/>
    </row>
    <row r="70" ht="374.4">
      <c r="A70" s="29" t="s">
        <v>32</v>
      </c>
      <c r="B70" s="36"/>
      <c r="C70" s="37"/>
      <c r="D70" s="37"/>
      <c r="E70" s="31" t="s">
        <v>151</v>
      </c>
      <c r="F70" s="37"/>
      <c r="G70" s="37"/>
      <c r="H70" s="37"/>
      <c r="I70" s="37"/>
      <c r="J70" s="38"/>
    </row>
    <row r="71">
      <c r="A71" s="29" t="s">
        <v>25</v>
      </c>
      <c r="B71" s="29">
        <v>16</v>
      </c>
      <c r="C71" s="30" t="s">
        <v>147</v>
      </c>
      <c r="D71" s="29" t="s">
        <v>43</v>
      </c>
      <c r="E71" s="31" t="s">
        <v>148</v>
      </c>
      <c r="F71" s="32" t="s">
        <v>109</v>
      </c>
      <c r="G71" s="33">
        <v>39.375</v>
      </c>
      <c r="H71" s="34">
        <v>0</v>
      </c>
      <c r="I71" s="34">
        <f>ROUND(G71*H71,P4)</f>
        <v>0</v>
      </c>
      <c r="J71" s="29"/>
      <c r="O71" s="35">
        <f>I71*0.21</f>
        <v>0</v>
      </c>
      <c r="P71">
        <v>3</v>
      </c>
    </row>
    <row r="72" ht="43.2">
      <c r="A72" s="29" t="s">
        <v>30</v>
      </c>
      <c r="B72" s="36"/>
      <c r="C72" s="37"/>
      <c r="D72" s="37"/>
      <c r="E72" s="31" t="s">
        <v>152</v>
      </c>
      <c r="F72" s="37"/>
      <c r="G72" s="37"/>
      <c r="H72" s="37"/>
      <c r="I72" s="37"/>
      <c r="J72" s="38"/>
    </row>
    <row r="73" ht="57.6">
      <c r="A73" s="29" t="s">
        <v>86</v>
      </c>
      <c r="B73" s="36"/>
      <c r="C73" s="37"/>
      <c r="D73" s="37"/>
      <c r="E73" s="42" t="s">
        <v>153</v>
      </c>
      <c r="F73" s="37"/>
      <c r="G73" s="37"/>
      <c r="H73" s="37"/>
      <c r="I73" s="37"/>
      <c r="J73" s="38"/>
    </row>
    <row r="74" ht="374.4">
      <c r="A74" s="29" t="s">
        <v>32</v>
      </c>
      <c r="B74" s="36"/>
      <c r="C74" s="37"/>
      <c r="D74" s="37"/>
      <c r="E74" s="31" t="s">
        <v>151</v>
      </c>
      <c r="F74" s="37"/>
      <c r="G74" s="37"/>
      <c r="H74" s="37"/>
      <c r="I74" s="37"/>
      <c r="J74" s="38"/>
    </row>
    <row r="75">
      <c r="A75" s="29" t="s">
        <v>25</v>
      </c>
      <c r="B75" s="29">
        <v>17</v>
      </c>
      <c r="C75" s="30" t="s">
        <v>154</v>
      </c>
      <c r="D75" s="29" t="s">
        <v>39</v>
      </c>
      <c r="E75" s="31" t="s">
        <v>155</v>
      </c>
      <c r="F75" s="32" t="s">
        <v>109</v>
      </c>
      <c r="G75" s="33">
        <v>315.5</v>
      </c>
      <c r="H75" s="34">
        <v>0</v>
      </c>
      <c r="I75" s="34">
        <f>ROUND(G75*H75,P4)</f>
        <v>0</v>
      </c>
      <c r="J75" s="29"/>
      <c r="O75" s="35">
        <f>I75*0.21</f>
        <v>0</v>
      </c>
      <c r="P75">
        <v>3</v>
      </c>
    </row>
    <row r="76" ht="72">
      <c r="A76" s="29" t="s">
        <v>30</v>
      </c>
      <c r="B76" s="36"/>
      <c r="C76" s="37"/>
      <c r="D76" s="37"/>
      <c r="E76" s="31" t="s">
        <v>156</v>
      </c>
      <c r="F76" s="37"/>
      <c r="G76" s="37"/>
      <c r="H76" s="37"/>
      <c r="I76" s="37"/>
      <c r="J76" s="38"/>
    </row>
    <row r="77" ht="72">
      <c r="A77" s="29" t="s">
        <v>86</v>
      </c>
      <c r="B77" s="36"/>
      <c r="C77" s="37"/>
      <c r="D77" s="37"/>
      <c r="E77" s="42" t="s">
        <v>157</v>
      </c>
      <c r="F77" s="37"/>
      <c r="G77" s="37"/>
      <c r="H77" s="37"/>
      <c r="I77" s="37"/>
      <c r="J77" s="38"/>
    </row>
    <row r="78" ht="374.4">
      <c r="A78" s="29" t="s">
        <v>32</v>
      </c>
      <c r="B78" s="36"/>
      <c r="C78" s="37"/>
      <c r="D78" s="37"/>
      <c r="E78" s="31" t="s">
        <v>151</v>
      </c>
      <c r="F78" s="37"/>
      <c r="G78" s="37"/>
      <c r="H78" s="37"/>
      <c r="I78" s="37"/>
      <c r="J78" s="38"/>
    </row>
    <row r="79">
      <c r="A79" s="29" t="s">
        <v>25</v>
      </c>
      <c r="B79" s="29">
        <v>18</v>
      </c>
      <c r="C79" s="30" t="s">
        <v>154</v>
      </c>
      <c r="D79" s="29" t="s">
        <v>43</v>
      </c>
      <c r="E79" s="31" t="s">
        <v>155</v>
      </c>
      <c r="F79" s="32" t="s">
        <v>109</v>
      </c>
      <c r="G79" s="33">
        <v>152.55000000000001</v>
      </c>
      <c r="H79" s="34">
        <v>0</v>
      </c>
      <c r="I79" s="34">
        <f>ROUND(G79*H79,P4)</f>
        <v>0</v>
      </c>
      <c r="J79" s="29"/>
      <c r="O79" s="35">
        <f>I79*0.21</f>
        <v>0</v>
      </c>
      <c r="P79">
        <v>3</v>
      </c>
    </row>
    <row r="80" ht="72">
      <c r="A80" s="29" t="s">
        <v>30</v>
      </c>
      <c r="B80" s="36"/>
      <c r="C80" s="37"/>
      <c r="D80" s="37"/>
      <c r="E80" s="31" t="s">
        <v>158</v>
      </c>
      <c r="F80" s="37"/>
      <c r="G80" s="37"/>
      <c r="H80" s="37"/>
      <c r="I80" s="37"/>
      <c r="J80" s="38"/>
    </row>
    <row r="81" ht="72">
      <c r="A81" s="29" t="s">
        <v>86</v>
      </c>
      <c r="B81" s="36"/>
      <c r="C81" s="37"/>
      <c r="D81" s="37"/>
      <c r="E81" s="42" t="s">
        <v>159</v>
      </c>
      <c r="F81" s="37"/>
      <c r="G81" s="37"/>
      <c r="H81" s="37"/>
      <c r="I81" s="37"/>
      <c r="J81" s="38"/>
    </row>
    <row r="82" ht="374.4">
      <c r="A82" s="29" t="s">
        <v>32</v>
      </c>
      <c r="B82" s="36"/>
      <c r="C82" s="37"/>
      <c r="D82" s="37"/>
      <c r="E82" s="31" t="s">
        <v>151</v>
      </c>
      <c r="F82" s="37"/>
      <c r="G82" s="37"/>
      <c r="H82" s="37"/>
      <c r="I82" s="37"/>
      <c r="J82" s="38"/>
    </row>
    <row r="83">
      <c r="A83" s="29" t="s">
        <v>25</v>
      </c>
      <c r="B83" s="29">
        <v>19</v>
      </c>
      <c r="C83" s="30" t="s">
        <v>160</v>
      </c>
      <c r="D83" s="29" t="s">
        <v>27</v>
      </c>
      <c r="E83" s="31" t="s">
        <v>161</v>
      </c>
      <c r="F83" s="32" t="s">
        <v>109</v>
      </c>
      <c r="G83" s="33">
        <v>380.80000000000001</v>
      </c>
      <c r="H83" s="34">
        <v>0</v>
      </c>
      <c r="I83" s="34">
        <f>ROUND(G83*H83,P4)</f>
        <v>0</v>
      </c>
      <c r="J83" s="29"/>
      <c r="O83" s="35">
        <f>I83*0.21</f>
        <v>0</v>
      </c>
      <c r="P83">
        <v>3</v>
      </c>
    </row>
    <row r="84" ht="28.8">
      <c r="A84" s="29" t="s">
        <v>30</v>
      </c>
      <c r="B84" s="36"/>
      <c r="C84" s="37"/>
      <c r="D84" s="37"/>
      <c r="E84" s="31" t="s">
        <v>162</v>
      </c>
      <c r="F84" s="37"/>
      <c r="G84" s="37"/>
      <c r="H84" s="37"/>
      <c r="I84" s="37"/>
      <c r="J84" s="38"/>
    </row>
    <row r="85" ht="43.2">
      <c r="A85" s="29" t="s">
        <v>86</v>
      </c>
      <c r="B85" s="36"/>
      <c r="C85" s="37"/>
      <c r="D85" s="37"/>
      <c r="E85" s="42" t="s">
        <v>140</v>
      </c>
      <c r="F85" s="37"/>
      <c r="G85" s="37"/>
      <c r="H85" s="37"/>
      <c r="I85" s="37"/>
      <c r="J85" s="38"/>
    </row>
    <row r="86" ht="216">
      <c r="A86" s="29" t="s">
        <v>32</v>
      </c>
      <c r="B86" s="36"/>
      <c r="C86" s="37"/>
      <c r="D86" s="37"/>
      <c r="E86" s="31" t="s">
        <v>163</v>
      </c>
      <c r="F86" s="37"/>
      <c r="G86" s="37"/>
      <c r="H86" s="37"/>
      <c r="I86" s="37"/>
      <c r="J86" s="38"/>
    </row>
    <row r="87">
      <c r="A87" s="29" t="s">
        <v>25</v>
      </c>
      <c r="B87" s="29">
        <v>20</v>
      </c>
      <c r="C87" s="30" t="s">
        <v>164</v>
      </c>
      <c r="D87" s="29" t="s">
        <v>27</v>
      </c>
      <c r="E87" s="31" t="s">
        <v>165</v>
      </c>
      <c r="F87" s="32" t="s">
        <v>109</v>
      </c>
      <c r="G87" s="33">
        <v>115</v>
      </c>
      <c r="H87" s="34">
        <v>0</v>
      </c>
      <c r="I87" s="34">
        <f>ROUND(G87*H87,P4)</f>
        <v>0</v>
      </c>
      <c r="J87" s="29"/>
      <c r="O87" s="35">
        <f>I87*0.21</f>
        <v>0</v>
      </c>
      <c r="P87">
        <v>3</v>
      </c>
    </row>
    <row r="88" ht="43.2">
      <c r="A88" s="29" t="s">
        <v>30</v>
      </c>
      <c r="B88" s="36"/>
      <c r="C88" s="37"/>
      <c r="D88" s="37"/>
      <c r="E88" s="31" t="s">
        <v>166</v>
      </c>
      <c r="F88" s="37"/>
      <c r="G88" s="37"/>
      <c r="H88" s="37"/>
      <c r="I88" s="37"/>
      <c r="J88" s="38"/>
    </row>
    <row r="89">
      <c r="A89" s="29" t="s">
        <v>86</v>
      </c>
      <c r="B89" s="36"/>
      <c r="C89" s="37"/>
      <c r="D89" s="37"/>
      <c r="E89" s="42" t="s">
        <v>167</v>
      </c>
      <c r="F89" s="37"/>
      <c r="G89" s="37"/>
      <c r="H89" s="37"/>
      <c r="I89" s="37"/>
      <c r="J89" s="38"/>
    </row>
    <row r="90" ht="331.2">
      <c r="A90" s="29" t="s">
        <v>32</v>
      </c>
      <c r="B90" s="36"/>
      <c r="C90" s="37"/>
      <c r="D90" s="37"/>
      <c r="E90" s="31" t="s">
        <v>168</v>
      </c>
      <c r="F90" s="37"/>
      <c r="G90" s="37"/>
      <c r="H90" s="37"/>
      <c r="I90" s="37"/>
      <c r="J90" s="38"/>
    </row>
    <row r="91">
      <c r="A91" s="29" t="s">
        <v>25</v>
      </c>
      <c r="B91" s="29">
        <v>21</v>
      </c>
      <c r="C91" s="30" t="s">
        <v>169</v>
      </c>
      <c r="D91" s="29" t="s">
        <v>39</v>
      </c>
      <c r="E91" s="31" t="s">
        <v>170</v>
      </c>
      <c r="F91" s="32" t="s">
        <v>109</v>
      </c>
      <c r="G91" s="33">
        <v>216.65000000000001</v>
      </c>
      <c r="H91" s="34">
        <v>0</v>
      </c>
      <c r="I91" s="34">
        <f>ROUND(G91*H91,P4)</f>
        <v>0</v>
      </c>
      <c r="J91" s="29"/>
      <c r="O91" s="35">
        <f>I91*0.21</f>
        <v>0</v>
      </c>
      <c r="P91">
        <v>3</v>
      </c>
    </row>
    <row r="92" ht="43.2">
      <c r="A92" s="29" t="s">
        <v>30</v>
      </c>
      <c r="B92" s="36"/>
      <c r="C92" s="37"/>
      <c r="D92" s="37"/>
      <c r="E92" s="31" t="s">
        <v>171</v>
      </c>
      <c r="F92" s="37"/>
      <c r="G92" s="37"/>
      <c r="H92" s="37"/>
      <c r="I92" s="37"/>
      <c r="J92" s="38"/>
    </row>
    <row r="93" ht="57.6">
      <c r="A93" s="29" t="s">
        <v>86</v>
      </c>
      <c r="B93" s="36"/>
      <c r="C93" s="37"/>
      <c r="D93" s="37"/>
      <c r="E93" s="42" t="s">
        <v>172</v>
      </c>
      <c r="F93" s="37"/>
      <c r="G93" s="37"/>
      <c r="H93" s="37"/>
      <c r="I93" s="37"/>
      <c r="J93" s="38"/>
    </row>
    <row r="94" ht="288">
      <c r="A94" s="29" t="s">
        <v>32</v>
      </c>
      <c r="B94" s="36"/>
      <c r="C94" s="37"/>
      <c r="D94" s="37"/>
      <c r="E94" s="31" t="s">
        <v>173</v>
      </c>
      <c r="F94" s="37"/>
      <c r="G94" s="37"/>
      <c r="H94" s="37"/>
      <c r="I94" s="37"/>
      <c r="J94" s="38"/>
    </row>
    <row r="95">
      <c r="A95" s="29" t="s">
        <v>25</v>
      </c>
      <c r="B95" s="29">
        <v>22</v>
      </c>
      <c r="C95" s="30" t="s">
        <v>169</v>
      </c>
      <c r="D95" s="29" t="s">
        <v>43</v>
      </c>
      <c r="E95" s="31" t="s">
        <v>170</v>
      </c>
      <c r="F95" s="32" t="s">
        <v>109</v>
      </c>
      <c r="G95" s="33">
        <v>278</v>
      </c>
      <c r="H95" s="34">
        <v>0</v>
      </c>
      <c r="I95" s="34">
        <f>ROUND(G95*H95,P4)</f>
        <v>0</v>
      </c>
      <c r="J95" s="29"/>
      <c r="O95" s="35">
        <f>I95*0.21</f>
        <v>0</v>
      </c>
      <c r="P95">
        <v>3</v>
      </c>
    </row>
    <row r="96" ht="43.2">
      <c r="A96" s="29" t="s">
        <v>30</v>
      </c>
      <c r="B96" s="36"/>
      <c r="C96" s="37"/>
      <c r="D96" s="37"/>
      <c r="E96" s="31" t="s">
        <v>174</v>
      </c>
      <c r="F96" s="37"/>
      <c r="G96" s="37"/>
      <c r="H96" s="37"/>
      <c r="I96" s="37"/>
      <c r="J96" s="38"/>
    </row>
    <row r="97">
      <c r="A97" s="29" t="s">
        <v>86</v>
      </c>
      <c r="B97" s="36"/>
      <c r="C97" s="37"/>
      <c r="D97" s="37"/>
      <c r="E97" s="42" t="s">
        <v>175</v>
      </c>
      <c r="F97" s="37"/>
      <c r="G97" s="37"/>
      <c r="H97" s="37"/>
      <c r="I97" s="37"/>
      <c r="J97" s="38"/>
    </row>
    <row r="98" ht="288">
      <c r="A98" s="29" t="s">
        <v>32</v>
      </c>
      <c r="B98" s="36"/>
      <c r="C98" s="37"/>
      <c r="D98" s="37"/>
      <c r="E98" s="31" t="s">
        <v>173</v>
      </c>
      <c r="F98" s="37"/>
      <c r="G98" s="37"/>
      <c r="H98" s="37"/>
      <c r="I98" s="37"/>
      <c r="J98" s="38"/>
    </row>
    <row r="99">
      <c r="A99" s="29" t="s">
        <v>25</v>
      </c>
      <c r="B99" s="29">
        <v>23</v>
      </c>
      <c r="C99" s="30" t="s">
        <v>176</v>
      </c>
      <c r="D99" s="29" t="s">
        <v>39</v>
      </c>
      <c r="E99" s="31" t="s">
        <v>177</v>
      </c>
      <c r="F99" s="32" t="s">
        <v>109</v>
      </c>
      <c r="G99" s="33">
        <v>314.16000000000003</v>
      </c>
      <c r="H99" s="34">
        <v>0</v>
      </c>
      <c r="I99" s="34">
        <f>ROUND(G99*H99,P4)</f>
        <v>0</v>
      </c>
      <c r="J99" s="29"/>
      <c r="O99" s="35">
        <f>I99*0.21</f>
        <v>0</v>
      </c>
      <c r="P99">
        <v>3</v>
      </c>
    </row>
    <row r="100" ht="28.8">
      <c r="A100" s="29" t="s">
        <v>30</v>
      </c>
      <c r="B100" s="36"/>
      <c r="C100" s="37"/>
      <c r="D100" s="37"/>
      <c r="E100" s="31" t="s">
        <v>178</v>
      </c>
      <c r="F100" s="37"/>
      <c r="G100" s="37"/>
      <c r="H100" s="37"/>
      <c r="I100" s="37"/>
      <c r="J100" s="38"/>
    </row>
    <row r="101">
      <c r="A101" s="29" t="s">
        <v>86</v>
      </c>
      <c r="B101" s="36"/>
      <c r="C101" s="37"/>
      <c r="D101" s="37"/>
      <c r="E101" s="42" t="s">
        <v>179</v>
      </c>
      <c r="F101" s="37"/>
      <c r="G101" s="37"/>
      <c r="H101" s="37"/>
      <c r="I101" s="37"/>
      <c r="J101" s="38"/>
    </row>
    <row r="102" ht="273.6">
      <c r="A102" s="29" t="s">
        <v>32</v>
      </c>
      <c r="B102" s="36"/>
      <c r="C102" s="37"/>
      <c r="D102" s="37"/>
      <c r="E102" s="31" t="s">
        <v>180</v>
      </c>
      <c r="F102" s="37"/>
      <c r="G102" s="37"/>
      <c r="H102" s="37"/>
      <c r="I102" s="37"/>
      <c r="J102" s="38"/>
    </row>
    <row r="103">
      <c r="A103" s="29" t="s">
        <v>25</v>
      </c>
      <c r="B103" s="29">
        <v>24</v>
      </c>
      <c r="C103" s="30" t="s">
        <v>176</v>
      </c>
      <c r="D103" s="29" t="s">
        <v>43</v>
      </c>
      <c r="E103" s="31" t="s">
        <v>177</v>
      </c>
      <c r="F103" s="32" t="s">
        <v>109</v>
      </c>
      <c r="G103" s="33">
        <v>314.16000000000003</v>
      </c>
      <c r="H103" s="34">
        <v>0</v>
      </c>
      <c r="I103" s="34">
        <f>ROUND(G103*H103,P4)</f>
        <v>0</v>
      </c>
      <c r="J103" s="29"/>
      <c r="O103" s="35">
        <f>I103*0.21</f>
        <v>0</v>
      </c>
      <c r="P103">
        <v>3</v>
      </c>
    </row>
    <row r="104" ht="28.8">
      <c r="A104" s="29" t="s">
        <v>30</v>
      </c>
      <c r="B104" s="36"/>
      <c r="C104" s="37"/>
      <c r="D104" s="37"/>
      <c r="E104" s="31" t="s">
        <v>181</v>
      </c>
      <c r="F104" s="37"/>
      <c r="G104" s="37"/>
      <c r="H104" s="37"/>
      <c r="I104" s="37"/>
      <c r="J104" s="38"/>
    </row>
    <row r="105">
      <c r="A105" s="29" t="s">
        <v>86</v>
      </c>
      <c r="B105" s="36"/>
      <c r="C105" s="37"/>
      <c r="D105" s="37"/>
      <c r="E105" s="42" t="s">
        <v>179</v>
      </c>
      <c r="F105" s="37"/>
      <c r="G105" s="37"/>
      <c r="H105" s="37"/>
      <c r="I105" s="37"/>
      <c r="J105" s="38"/>
    </row>
    <row r="106" ht="273.6">
      <c r="A106" s="29" t="s">
        <v>32</v>
      </c>
      <c r="B106" s="36"/>
      <c r="C106" s="37"/>
      <c r="D106" s="37"/>
      <c r="E106" s="31" t="s">
        <v>180</v>
      </c>
      <c r="F106" s="37"/>
      <c r="G106" s="37"/>
      <c r="H106" s="37"/>
      <c r="I106" s="37"/>
      <c r="J106" s="38"/>
    </row>
    <row r="107">
      <c r="A107" s="29" t="s">
        <v>25</v>
      </c>
      <c r="B107" s="29">
        <v>25</v>
      </c>
      <c r="C107" s="30" t="s">
        <v>182</v>
      </c>
      <c r="D107" s="29" t="s">
        <v>27</v>
      </c>
      <c r="E107" s="31" t="s">
        <v>183</v>
      </c>
      <c r="F107" s="32" t="s">
        <v>109</v>
      </c>
      <c r="G107" s="33">
        <v>10.800000000000001</v>
      </c>
      <c r="H107" s="34">
        <v>0</v>
      </c>
      <c r="I107" s="34">
        <f>ROUND(G107*H107,P4)</f>
        <v>0</v>
      </c>
      <c r="J107" s="29"/>
      <c r="O107" s="35">
        <f>I107*0.21</f>
        <v>0</v>
      </c>
      <c r="P107">
        <v>3</v>
      </c>
    </row>
    <row r="108" ht="28.8">
      <c r="A108" s="29" t="s">
        <v>30</v>
      </c>
      <c r="B108" s="36"/>
      <c r="C108" s="37"/>
      <c r="D108" s="37"/>
      <c r="E108" s="31" t="s">
        <v>184</v>
      </c>
      <c r="F108" s="37"/>
      <c r="G108" s="37"/>
      <c r="H108" s="37"/>
      <c r="I108" s="37"/>
      <c r="J108" s="38"/>
    </row>
    <row r="109">
      <c r="A109" s="29" t="s">
        <v>86</v>
      </c>
      <c r="B109" s="36"/>
      <c r="C109" s="37"/>
      <c r="D109" s="37"/>
      <c r="E109" s="42" t="s">
        <v>185</v>
      </c>
      <c r="F109" s="37"/>
      <c r="G109" s="37"/>
      <c r="H109" s="37"/>
      <c r="I109" s="37"/>
      <c r="J109" s="38"/>
    </row>
    <row r="110" ht="345.6">
      <c r="A110" s="29" t="s">
        <v>32</v>
      </c>
      <c r="B110" s="36"/>
      <c r="C110" s="37"/>
      <c r="D110" s="37"/>
      <c r="E110" s="31" t="s">
        <v>186</v>
      </c>
      <c r="F110" s="37"/>
      <c r="G110" s="37"/>
      <c r="H110" s="37"/>
      <c r="I110" s="37"/>
      <c r="J110" s="38"/>
    </row>
    <row r="111">
      <c r="A111" s="29" t="s">
        <v>25</v>
      </c>
      <c r="B111" s="29">
        <v>26</v>
      </c>
      <c r="C111" s="30" t="s">
        <v>187</v>
      </c>
      <c r="D111" s="29" t="s">
        <v>27</v>
      </c>
      <c r="E111" s="31" t="s">
        <v>188</v>
      </c>
      <c r="F111" s="32" t="s">
        <v>109</v>
      </c>
      <c r="G111" s="33">
        <v>110.5</v>
      </c>
      <c r="H111" s="34">
        <v>0</v>
      </c>
      <c r="I111" s="34">
        <f>ROUND(G111*H111,P4)</f>
        <v>0</v>
      </c>
      <c r="J111" s="29"/>
      <c r="O111" s="35">
        <f>I111*0.21</f>
        <v>0</v>
      </c>
      <c r="P111">
        <v>3</v>
      </c>
    </row>
    <row r="112" ht="43.2">
      <c r="A112" s="29" t="s">
        <v>30</v>
      </c>
      <c r="B112" s="36"/>
      <c r="C112" s="37"/>
      <c r="D112" s="37"/>
      <c r="E112" s="31" t="s">
        <v>189</v>
      </c>
      <c r="F112" s="37"/>
      <c r="G112" s="37"/>
      <c r="H112" s="37"/>
      <c r="I112" s="37"/>
      <c r="J112" s="38"/>
    </row>
    <row r="113" ht="72">
      <c r="A113" s="29" t="s">
        <v>86</v>
      </c>
      <c r="B113" s="36"/>
      <c r="C113" s="37"/>
      <c r="D113" s="37"/>
      <c r="E113" s="42" t="s">
        <v>190</v>
      </c>
      <c r="F113" s="37"/>
      <c r="G113" s="37"/>
      <c r="H113" s="37"/>
      <c r="I113" s="37"/>
      <c r="J113" s="38"/>
    </row>
    <row r="114" ht="360">
      <c r="A114" s="29" t="s">
        <v>32</v>
      </c>
      <c r="B114" s="36"/>
      <c r="C114" s="37"/>
      <c r="D114" s="37"/>
      <c r="E114" s="31" t="s">
        <v>191</v>
      </c>
      <c r="F114" s="37"/>
      <c r="G114" s="37"/>
      <c r="H114" s="37"/>
      <c r="I114" s="37"/>
      <c r="J114" s="38"/>
    </row>
    <row r="115">
      <c r="A115" s="29" t="s">
        <v>25</v>
      </c>
      <c r="B115" s="29">
        <v>27</v>
      </c>
      <c r="C115" s="30" t="s">
        <v>192</v>
      </c>
      <c r="D115" s="29" t="s">
        <v>118</v>
      </c>
      <c r="E115" s="31" t="s">
        <v>193</v>
      </c>
      <c r="F115" s="32" t="s">
        <v>94</v>
      </c>
      <c r="G115" s="33">
        <v>3700</v>
      </c>
      <c r="H115" s="34">
        <v>0</v>
      </c>
      <c r="I115" s="34">
        <f>ROUND(G115*H115,P4)</f>
        <v>0</v>
      </c>
      <c r="J115" s="29"/>
      <c r="O115" s="35">
        <f>I115*0.21</f>
        <v>0</v>
      </c>
      <c r="P115">
        <v>3</v>
      </c>
    </row>
    <row r="116" ht="43.2">
      <c r="A116" s="29" t="s">
        <v>30</v>
      </c>
      <c r="B116" s="36"/>
      <c r="C116" s="37"/>
      <c r="D116" s="37"/>
      <c r="E116" s="31" t="s">
        <v>194</v>
      </c>
      <c r="F116" s="37"/>
      <c r="G116" s="37"/>
      <c r="H116" s="37"/>
      <c r="I116" s="37"/>
      <c r="J116" s="38"/>
    </row>
    <row r="117">
      <c r="A117" s="29" t="s">
        <v>86</v>
      </c>
      <c r="B117" s="36"/>
      <c r="C117" s="37"/>
      <c r="D117" s="37"/>
      <c r="E117" s="42" t="s">
        <v>195</v>
      </c>
      <c r="F117" s="37"/>
      <c r="G117" s="37"/>
      <c r="H117" s="37"/>
      <c r="I117" s="37"/>
      <c r="J117" s="38"/>
    </row>
    <row r="118" ht="43.2">
      <c r="A118" s="29" t="s">
        <v>32</v>
      </c>
      <c r="B118" s="36"/>
      <c r="C118" s="37"/>
      <c r="D118" s="37"/>
      <c r="E118" s="31" t="s">
        <v>196</v>
      </c>
      <c r="F118" s="37"/>
      <c r="G118" s="37"/>
      <c r="H118" s="37"/>
      <c r="I118" s="37"/>
      <c r="J118" s="38"/>
    </row>
    <row r="119">
      <c r="A119" s="29" t="s">
        <v>25</v>
      </c>
      <c r="B119" s="29">
        <v>28</v>
      </c>
      <c r="C119" s="30" t="s">
        <v>197</v>
      </c>
      <c r="D119" s="29" t="s">
        <v>27</v>
      </c>
      <c r="E119" s="31" t="s">
        <v>198</v>
      </c>
      <c r="F119" s="32" t="s">
        <v>94</v>
      </c>
      <c r="G119" s="33">
        <v>3700</v>
      </c>
      <c r="H119" s="34">
        <v>0</v>
      </c>
      <c r="I119" s="34">
        <f>ROUND(G119*H119,P4)</f>
        <v>0</v>
      </c>
      <c r="J119" s="29"/>
      <c r="O119" s="35">
        <f>I119*0.21</f>
        <v>0</v>
      </c>
      <c r="P119">
        <v>3</v>
      </c>
    </row>
    <row r="120">
      <c r="A120" s="29" t="s">
        <v>30</v>
      </c>
      <c r="B120" s="36"/>
      <c r="C120" s="37"/>
      <c r="D120" s="37"/>
      <c r="E120" s="31" t="s">
        <v>199</v>
      </c>
      <c r="F120" s="37"/>
      <c r="G120" s="37"/>
      <c r="H120" s="37"/>
      <c r="I120" s="37"/>
      <c r="J120" s="38"/>
    </row>
    <row r="121">
      <c r="A121" s="29" t="s">
        <v>86</v>
      </c>
      <c r="B121" s="36"/>
      <c r="C121" s="37"/>
      <c r="D121" s="37"/>
      <c r="E121" s="42" t="s">
        <v>200</v>
      </c>
      <c r="F121" s="37"/>
      <c r="G121" s="37"/>
      <c r="H121" s="37"/>
      <c r="I121" s="37"/>
      <c r="J121" s="38"/>
    </row>
    <row r="122" ht="28.8">
      <c r="A122" s="29" t="s">
        <v>32</v>
      </c>
      <c r="B122" s="36"/>
      <c r="C122" s="37"/>
      <c r="D122" s="37"/>
      <c r="E122" s="31" t="s">
        <v>201</v>
      </c>
      <c r="F122" s="37"/>
      <c r="G122" s="37"/>
      <c r="H122" s="37"/>
      <c r="I122" s="37"/>
      <c r="J122" s="38"/>
    </row>
    <row r="123">
      <c r="A123" s="29" t="s">
        <v>25</v>
      </c>
      <c r="B123" s="29">
        <v>29</v>
      </c>
      <c r="C123" s="30" t="s">
        <v>202</v>
      </c>
      <c r="D123" s="29" t="s">
        <v>27</v>
      </c>
      <c r="E123" s="31" t="s">
        <v>203</v>
      </c>
      <c r="F123" s="32" t="s">
        <v>94</v>
      </c>
      <c r="G123" s="33">
        <v>3700</v>
      </c>
      <c r="H123" s="34">
        <v>0</v>
      </c>
      <c r="I123" s="34">
        <f>ROUND(G123*H123,P4)</f>
        <v>0</v>
      </c>
      <c r="J123" s="29"/>
      <c r="O123" s="35">
        <f>I123*0.21</f>
        <v>0</v>
      </c>
      <c r="P123">
        <v>3</v>
      </c>
    </row>
    <row r="124">
      <c r="A124" s="29" t="s">
        <v>30</v>
      </c>
      <c r="B124" s="36"/>
      <c r="C124" s="37"/>
      <c r="D124" s="37"/>
      <c r="E124" s="31" t="s">
        <v>199</v>
      </c>
      <c r="F124" s="37"/>
      <c r="G124" s="37"/>
      <c r="H124" s="37"/>
      <c r="I124" s="37"/>
      <c r="J124" s="38"/>
    </row>
    <row r="125">
      <c r="A125" s="29" t="s">
        <v>86</v>
      </c>
      <c r="B125" s="36"/>
      <c r="C125" s="37"/>
      <c r="D125" s="37"/>
      <c r="E125" s="42" t="s">
        <v>200</v>
      </c>
      <c r="F125" s="37"/>
      <c r="G125" s="37"/>
      <c r="H125" s="37"/>
      <c r="I125" s="37"/>
      <c r="J125" s="38"/>
    </row>
    <row r="126" ht="43.2">
      <c r="A126" s="29" t="s">
        <v>32</v>
      </c>
      <c r="B126" s="36"/>
      <c r="C126" s="37"/>
      <c r="D126" s="37"/>
      <c r="E126" s="31" t="s">
        <v>204</v>
      </c>
      <c r="F126" s="37"/>
      <c r="G126" s="37"/>
      <c r="H126" s="37"/>
      <c r="I126" s="37"/>
      <c r="J126" s="38"/>
    </row>
    <row r="127">
      <c r="A127" s="23" t="s">
        <v>22</v>
      </c>
      <c r="B127" s="24"/>
      <c r="C127" s="25" t="s">
        <v>43</v>
      </c>
      <c r="D127" s="26"/>
      <c r="E127" s="23" t="s">
        <v>205</v>
      </c>
      <c r="F127" s="26"/>
      <c r="G127" s="26"/>
      <c r="H127" s="26"/>
      <c r="I127" s="27">
        <f>SUMIFS(I128:I171,A128:A171,"P")</f>
        <v>0</v>
      </c>
      <c r="J127" s="28"/>
    </row>
    <row r="128">
      <c r="A128" s="29" t="s">
        <v>25</v>
      </c>
      <c r="B128" s="29">
        <v>30</v>
      </c>
      <c r="C128" s="30" t="s">
        <v>206</v>
      </c>
      <c r="D128" s="29" t="s">
        <v>27</v>
      </c>
      <c r="E128" s="31" t="s">
        <v>207</v>
      </c>
      <c r="F128" s="32" t="s">
        <v>109</v>
      </c>
      <c r="G128" s="33">
        <v>5</v>
      </c>
      <c r="H128" s="34">
        <v>0</v>
      </c>
      <c r="I128" s="34">
        <f>ROUND(G128*H128,P4)</f>
        <v>0</v>
      </c>
      <c r="J128" s="29"/>
      <c r="O128" s="35">
        <f>I128*0.21</f>
        <v>0</v>
      </c>
      <c r="P128">
        <v>3</v>
      </c>
    </row>
    <row r="129">
      <c r="A129" s="29" t="s">
        <v>30</v>
      </c>
      <c r="B129" s="36"/>
      <c r="C129" s="37"/>
      <c r="D129" s="37"/>
      <c r="E129" s="31" t="s">
        <v>208</v>
      </c>
      <c r="F129" s="37"/>
      <c r="G129" s="37"/>
      <c r="H129" s="37"/>
      <c r="I129" s="37"/>
      <c r="J129" s="38"/>
    </row>
    <row r="130">
      <c r="A130" s="29" t="s">
        <v>86</v>
      </c>
      <c r="B130" s="36"/>
      <c r="C130" s="37"/>
      <c r="D130" s="37"/>
      <c r="E130" s="42" t="s">
        <v>209</v>
      </c>
      <c r="F130" s="37"/>
      <c r="G130" s="37"/>
      <c r="H130" s="37"/>
      <c r="I130" s="37"/>
      <c r="J130" s="38"/>
    </row>
    <row r="131" ht="43.2">
      <c r="A131" s="29" t="s">
        <v>32</v>
      </c>
      <c r="B131" s="36"/>
      <c r="C131" s="37"/>
      <c r="D131" s="37"/>
      <c r="E131" s="31" t="s">
        <v>210</v>
      </c>
      <c r="F131" s="37"/>
      <c r="G131" s="37"/>
      <c r="H131" s="37"/>
      <c r="I131" s="37"/>
      <c r="J131" s="38"/>
    </row>
    <row r="132">
      <c r="A132" s="29" t="s">
        <v>25</v>
      </c>
      <c r="B132" s="29">
        <v>31</v>
      </c>
      <c r="C132" s="30" t="s">
        <v>211</v>
      </c>
      <c r="D132" s="29" t="s">
        <v>27</v>
      </c>
      <c r="E132" s="31" t="s">
        <v>212</v>
      </c>
      <c r="F132" s="32" t="s">
        <v>213</v>
      </c>
      <c r="G132" s="33">
        <v>129.5</v>
      </c>
      <c r="H132" s="34">
        <v>0</v>
      </c>
      <c r="I132" s="34">
        <f>ROUND(G132*H132,P4)</f>
        <v>0</v>
      </c>
      <c r="J132" s="29"/>
      <c r="O132" s="35">
        <f>I132*0.21</f>
        <v>0</v>
      </c>
      <c r="P132">
        <v>3</v>
      </c>
    </row>
    <row r="133" ht="43.2">
      <c r="A133" s="29" t="s">
        <v>30</v>
      </c>
      <c r="B133" s="36"/>
      <c r="C133" s="37"/>
      <c r="D133" s="37"/>
      <c r="E133" s="31" t="s">
        <v>214</v>
      </c>
      <c r="F133" s="37"/>
      <c r="G133" s="37"/>
      <c r="H133" s="37"/>
      <c r="I133" s="37"/>
      <c r="J133" s="38"/>
    </row>
    <row r="134">
      <c r="A134" s="29" t="s">
        <v>86</v>
      </c>
      <c r="B134" s="36"/>
      <c r="C134" s="37"/>
      <c r="D134" s="37"/>
      <c r="E134" s="42" t="s">
        <v>215</v>
      </c>
      <c r="F134" s="37"/>
      <c r="G134" s="37"/>
      <c r="H134" s="37"/>
      <c r="I134" s="37"/>
      <c r="J134" s="38"/>
    </row>
    <row r="135" ht="187.2">
      <c r="A135" s="29" t="s">
        <v>32</v>
      </c>
      <c r="B135" s="36"/>
      <c r="C135" s="37"/>
      <c r="D135" s="37"/>
      <c r="E135" s="31" t="s">
        <v>216</v>
      </c>
      <c r="F135" s="37"/>
      <c r="G135" s="37"/>
      <c r="H135" s="37"/>
      <c r="I135" s="37"/>
      <c r="J135" s="38"/>
    </row>
    <row r="136">
      <c r="A136" s="29" t="s">
        <v>25</v>
      </c>
      <c r="B136" s="29">
        <v>32</v>
      </c>
      <c r="C136" s="30" t="s">
        <v>217</v>
      </c>
      <c r="D136" s="29" t="s">
        <v>39</v>
      </c>
      <c r="E136" s="31" t="s">
        <v>218</v>
      </c>
      <c r="F136" s="32" t="s">
        <v>109</v>
      </c>
      <c r="G136" s="33">
        <v>1170</v>
      </c>
      <c r="H136" s="34">
        <v>0</v>
      </c>
      <c r="I136" s="34">
        <f>ROUND(G136*H136,P4)</f>
        <v>0</v>
      </c>
      <c r="J136" s="29"/>
      <c r="O136" s="35">
        <f>I136*0.21</f>
        <v>0</v>
      </c>
      <c r="P136">
        <v>3</v>
      </c>
    </row>
    <row r="137" ht="72">
      <c r="A137" s="29" t="s">
        <v>30</v>
      </c>
      <c r="B137" s="36"/>
      <c r="C137" s="37"/>
      <c r="D137" s="37"/>
      <c r="E137" s="31" t="s">
        <v>219</v>
      </c>
      <c r="F137" s="37"/>
      <c r="G137" s="37"/>
      <c r="H137" s="37"/>
      <c r="I137" s="37"/>
      <c r="J137" s="38"/>
    </row>
    <row r="138">
      <c r="A138" s="29" t="s">
        <v>86</v>
      </c>
      <c r="B138" s="36"/>
      <c r="C138" s="37"/>
      <c r="D138" s="37"/>
      <c r="E138" s="42" t="s">
        <v>220</v>
      </c>
      <c r="F138" s="37"/>
      <c r="G138" s="37"/>
      <c r="H138" s="37"/>
      <c r="I138" s="37"/>
      <c r="J138" s="38"/>
    </row>
    <row r="139" ht="57.6">
      <c r="A139" s="29" t="s">
        <v>32</v>
      </c>
      <c r="B139" s="36"/>
      <c r="C139" s="37"/>
      <c r="D139" s="37"/>
      <c r="E139" s="31" t="s">
        <v>221</v>
      </c>
      <c r="F139" s="37"/>
      <c r="G139" s="37"/>
      <c r="H139" s="37"/>
      <c r="I139" s="37"/>
      <c r="J139" s="38"/>
    </row>
    <row r="140">
      <c r="A140" s="29" t="s">
        <v>25</v>
      </c>
      <c r="B140" s="29">
        <v>33</v>
      </c>
      <c r="C140" s="30" t="s">
        <v>217</v>
      </c>
      <c r="D140" s="29" t="s">
        <v>43</v>
      </c>
      <c r="E140" s="31" t="s">
        <v>218</v>
      </c>
      <c r="F140" s="32" t="s">
        <v>109</v>
      </c>
      <c r="G140" s="33">
        <v>695</v>
      </c>
      <c r="H140" s="34">
        <v>0</v>
      </c>
      <c r="I140" s="34">
        <f>ROUND(G140*H140,P4)</f>
        <v>0</v>
      </c>
      <c r="J140" s="29"/>
      <c r="O140" s="35">
        <f>I140*0.21</f>
        <v>0</v>
      </c>
      <c r="P140">
        <v>3</v>
      </c>
    </row>
    <row r="141" ht="57.6">
      <c r="A141" s="29" t="s">
        <v>30</v>
      </c>
      <c r="B141" s="36"/>
      <c r="C141" s="37"/>
      <c r="D141" s="37"/>
      <c r="E141" s="31" t="s">
        <v>222</v>
      </c>
      <c r="F141" s="37"/>
      <c r="G141" s="37"/>
      <c r="H141" s="37"/>
      <c r="I141" s="37"/>
      <c r="J141" s="38"/>
    </row>
    <row r="142" ht="43.2">
      <c r="A142" s="29" t="s">
        <v>86</v>
      </c>
      <c r="B142" s="36"/>
      <c r="C142" s="37"/>
      <c r="D142" s="37"/>
      <c r="E142" s="42" t="s">
        <v>223</v>
      </c>
      <c r="F142" s="37"/>
      <c r="G142" s="37"/>
      <c r="H142" s="37"/>
      <c r="I142" s="37"/>
      <c r="J142" s="38"/>
    </row>
    <row r="143" ht="57.6">
      <c r="A143" s="29" t="s">
        <v>32</v>
      </c>
      <c r="B143" s="36"/>
      <c r="C143" s="37"/>
      <c r="D143" s="37"/>
      <c r="E143" s="31" t="s">
        <v>221</v>
      </c>
      <c r="F143" s="37"/>
      <c r="G143" s="37"/>
      <c r="H143" s="37"/>
      <c r="I143" s="37"/>
      <c r="J143" s="38"/>
    </row>
    <row r="144">
      <c r="A144" s="29" t="s">
        <v>25</v>
      </c>
      <c r="B144" s="29">
        <v>34</v>
      </c>
      <c r="C144" s="30" t="s">
        <v>217</v>
      </c>
      <c r="D144" s="29" t="s">
        <v>45</v>
      </c>
      <c r="E144" s="31" t="s">
        <v>218</v>
      </c>
      <c r="F144" s="32" t="s">
        <v>109</v>
      </c>
      <c r="G144" s="33">
        <v>1390</v>
      </c>
      <c r="H144" s="34">
        <v>0</v>
      </c>
      <c r="I144" s="34">
        <f>ROUND(G144*H144,P4)</f>
        <v>0</v>
      </c>
      <c r="J144" s="29"/>
      <c r="O144" s="35">
        <f>I144*0.21</f>
        <v>0</v>
      </c>
      <c r="P144">
        <v>3</v>
      </c>
    </row>
    <row r="145" ht="57.6">
      <c r="A145" s="29" t="s">
        <v>30</v>
      </c>
      <c r="B145" s="36"/>
      <c r="C145" s="37"/>
      <c r="D145" s="37"/>
      <c r="E145" s="31" t="s">
        <v>224</v>
      </c>
      <c r="F145" s="37"/>
      <c r="G145" s="37"/>
      <c r="H145" s="37"/>
      <c r="I145" s="37"/>
      <c r="J145" s="38"/>
    </row>
    <row r="146" ht="43.2">
      <c r="A146" s="29" t="s">
        <v>86</v>
      </c>
      <c r="B146" s="36"/>
      <c r="C146" s="37"/>
      <c r="D146" s="37"/>
      <c r="E146" s="42" t="s">
        <v>225</v>
      </c>
      <c r="F146" s="37"/>
      <c r="G146" s="37"/>
      <c r="H146" s="37"/>
      <c r="I146" s="37"/>
      <c r="J146" s="38"/>
    </row>
    <row r="147" ht="57.6">
      <c r="A147" s="29" t="s">
        <v>32</v>
      </c>
      <c r="B147" s="36"/>
      <c r="C147" s="37"/>
      <c r="D147" s="37"/>
      <c r="E147" s="31" t="s">
        <v>221</v>
      </c>
      <c r="F147" s="37"/>
      <c r="G147" s="37"/>
      <c r="H147" s="37"/>
      <c r="I147" s="37"/>
      <c r="J147" s="38"/>
    </row>
    <row r="148">
      <c r="A148" s="29" t="s">
        <v>25</v>
      </c>
      <c r="B148" s="29">
        <v>35</v>
      </c>
      <c r="C148" s="30" t="s">
        <v>217</v>
      </c>
      <c r="D148" s="29" t="s">
        <v>226</v>
      </c>
      <c r="E148" s="31" t="s">
        <v>218</v>
      </c>
      <c r="F148" s="32" t="s">
        <v>109</v>
      </c>
      <c r="G148" s="33">
        <v>347.5</v>
      </c>
      <c r="H148" s="34">
        <v>0</v>
      </c>
      <c r="I148" s="34">
        <f>ROUND(G148*H148,P4)</f>
        <v>0</v>
      </c>
      <c r="J148" s="29"/>
      <c r="O148" s="35">
        <f>I148*0.21</f>
        <v>0</v>
      </c>
      <c r="P148">
        <v>3</v>
      </c>
    </row>
    <row r="149" ht="57.6">
      <c r="A149" s="29" t="s">
        <v>30</v>
      </c>
      <c r="B149" s="36"/>
      <c r="C149" s="37"/>
      <c r="D149" s="37"/>
      <c r="E149" s="31" t="s">
        <v>227</v>
      </c>
      <c r="F149" s="37"/>
      <c r="G149" s="37"/>
      <c r="H149" s="37"/>
      <c r="I149" s="37"/>
      <c r="J149" s="38"/>
    </row>
    <row r="150" ht="43.2">
      <c r="A150" s="29" t="s">
        <v>86</v>
      </c>
      <c r="B150" s="36"/>
      <c r="C150" s="37"/>
      <c r="D150" s="37"/>
      <c r="E150" s="42" t="s">
        <v>228</v>
      </c>
      <c r="F150" s="37"/>
      <c r="G150" s="37"/>
      <c r="H150" s="37"/>
      <c r="I150" s="37"/>
      <c r="J150" s="38"/>
    </row>
    <row r="151" ht="57.6">
      <c r="A151" s="29" t="s">
        <v>32</v>
      </c>
      <c r="B151" s="36"/>
      <c r="C151" s="37"/>
      <c r="D151" s="37"/>
      <c r="E151" s="31" t="s">
        <v>221</v>
      </c>
      <c r="F151" s="37"/>
      <c r="G151" s="37"/>
      <c r="H151" s="37"/>
      <c r="I151" s="37"/>
      <c r="J151" s="38"/>
    </row>
    <row r="152">
      <c r="A152" s="29" t="s">
        <v>25</v>
      </c>
      <c r="B152" s="29">
        <v>36</v>
      </c>
      <c r="C152" s="30" t="s">
        <v>229</v>
      </c>
      <c r="D152" s="29" t="s">
        <v>39</v>
      </c>
      <c r="E152" s="31" t="s">
        <v>230</v>
      </c>
      <c r="F152" s="32" t="s">
        <v>94</v>
      </c>
      <c r="G152" s="33">
        <v>4284</v>
      </c>
      <c r="H152" s="34">
        <v>0</v>
      </c>
      <c r="I152" s="34">
        <f>ROUND(G152*H152,P4)</f>
        <v>0</v>
      </c>
      <c r="J152" s="29"/>
      <c r="O152" s="35">
        <f>I152*0.21</f>
        <v>0</v>
      </c>
      <c r="P152">
        <v>3</v>
      </c>
    </row>
    <row r="153" ht="43.2">
      <c r="A153" s="29" t="s">
        <v>30</v>
      </c>
      <c r="B153" s="36"/>
      <c r="C153" s="37"/>
      <c r="D153" s="37"/>
      <c r="E153" s="31" t="s">
        <v>231</v>
      </c>
      <c r="F153" s="37"/>
      <c r="G153" s="37"/>
      <c r="H153" s="37"/>
      <c r="I153" s="37"/>
      <c r="J153" s="38"/>
    </row>
    <row r="154">
      <c r="A154" s="29" t="s">
        <v>86</v>
      </c>
      <c r="B154" s="36"/>
      <c r="C154" s="37"/>
      <c r="D154" s="37"/>
      <c r="E154" s="42" t="s">
        <v>232</v>
      </c>
      <c r="F154" s="37"/>
      <c r="G154" s="37"/>
      <c r="H154" s="37"/>
      <c r="I154" s="37"/>
      <c r="J154" s="38"/>
    </row>
    <row r="155" ht="115.2">
      <c r="A155" s="29" t="s">
        <v>32</v>
      </c>
      <c r="B155" s="36"/>
      <c r="C155" s="37"/>
      <c r="D155" s="37"/>
      <c r="E155" s="31" t="s">
        <v>233</v>
      </c>
      <c r="F155" s="37"/>
      <c r="G155" s="37"/>
      <c r="H155" s="37"/>
      <c r="I155" s="37"/>
      <c r="J155" s="38"/>
    </row>
    <row r="156">
      <c r="A156" s="29" t="s">
        <v>25</v>
      </c>
      <c r="B156" s="29">
        <v>37</v>
      </c>
      <c r="C156" s="30" t="s">
        <v>229</v>
      </c>
      <c r="D156" s="29" t="s">
        <v>43</v>
      </c>
      <c r="E156" s="31" t="s">
        <v>230</v>
      </c>
      <c r="F156" s="32" t="s">
        <v>94</v>
      </c>
      <c r="G156" s="33">
        <v>473.75</v>
      </c>
      <c r="H156" s="34">
        <v>0</v>
      </c>
      <c r="I156" s="34">
        <f>ROUND(G156*H156,P4)</f>
        <v>0</v>
      </c>
      <c r="J156" s="29"/>
      <c r="O156" s="35">
        <f>I156*0.21</f>
        <v>0</v>
      </c>
      <c r="P156">
        <v>3</v>
      </c>
    </row>
    <row r="157" ht="43.2">
      <c r="A157" s="29" t="s">
        <v>30</v>
      </c>
      <c r="B157" s="36"/>
      <c r="C157" s="37"/>
      <c r="D157" s="37"/>
      <c r="E157" s="31" t="s">
        <v>234</v>
      </c>
      <c r="F157" s="37"/>
      <c r="G157" s="37"/>
      <c r="H157" s="37"/>
      <c r="I157" s="37"/>
      <c r="J157" s="38"/>
    </row>
    <row r="158" ht="57.6">
      <c r="A158" s="29" t="s">
        <v>86</v>
      </c>
      <c r="B158" s="36"/>
      <c r="C158" s="37"/>
      <c r="D158" s="37"/>
      <c r="E158" s="42" t="s">
        <v>235</v>
      </c>
      <c r="F158" s="37"/>
      <c r="G158" s="37"/>
      <c r="H158" s="37"/>
      <c r="I158" s="37"/>
      <c r="J158" s="38"/>
    </row>
    <row r="159" ht="115.2">
      <c r="A159" s="29" t="s">
        <v>32</v>
      </c>
      <c r="B159" s="36"/>
      <c r="C159" s="37"/>
      <c r="D159" s="37"/>
      <c r="E159" s="31" t="s">
        <v>233</v>
      </c>
      <c r="F159" s="37"/>
      <c r="G159" s="37"/>
      <c r="H159" s="37"/>
      <c r="I159" s="37"/>
      <c r="J159" s="38"/>
    </row>
    <row r="160">
      <c r="A160" s="29" t="s">
        <v>25</v>
      </c>
      <c r="B160" s="29">
        <v>38</v>
      </c>
      <c r="C160" s="30" t="s">
        <v>229</v>
      </c>
      <c r="D160" s="29" t="s">
        <v>45</v>
      </c>
      <c r="E160" s="31" t="s">
        <v>230</v>
      </c>
      <c r="F160" s="32" t="s">
        <v>94</v>
      </c>
      <c r="G160" s="33">
        <v>7925.5</v>
      </c>
      <c r="H160" s="34">
        <v>0</v>
      </c>
      <c r="I160" s="34">
        <f>ROUND(G160*H160,P4)</f>
        <v>0</v>
      </c>
      <c r="J160" s="29"/>
      <c r="O160" s="35">
        <f>I160*0.21</f>
        <v>0</v>
      </c>
      <c r="P160">
        <v>3</v>
      </c>
    </row>
    <row r="161" ht="72">
      <c r="A161" s="29" t="s">
        <v>30</v>
      </c>
      <c r="B161" s="36"/>
      <c r="C161" s="37"/>
      <c r="D161" s="37"/>
      <c r="E161" s="31" t="s">
        <v>236</v>
      </c>
      <c r="F161" s="37"/>
      <c r="G161" s="37"/>
      <c r="H161" s="37"/>
      <c r="I161" s="37"/>
      <c r="J161" s="38"/>
    </row>
    <row r="162" ht="43.2">
      <c r="A162" s="29" t="s">
        <v>86</v>
      </c>
      <c r="B162" s="36"/>
      <c r="C162" s="37"/>
      <c r="D162" s="37"/>
      <c r="E162" s="42" t="s">
        <v>237</v>
      </c>
      <c r="F162" s="37"/>
      <c r="G162" s="37"/>
      <c r="H162" s="37"/>
      <c r="I162" s="37"/>
      <c r="J162" s="38"/>
    </row>
    <row r="163" ht="144">
      <c r="A163" s="29" t="s">
        <v>32</v>
      </c>
      <c r="B163" s="36"/>
      <c r="C163" s="37"/>
      <c r="D163" s="37"/>
      <c r="E163" s="31" t="s">
        <v>238</v>
      </c>
      <c r="F163" s="37"/>
      <c r="G163" s="37"/>
      <c r="H163" s="37"/>
      <c r="I163" s="37"/>
      <c r="J163" s="38"/>
    </row>
    <row r="164">
      <c r="A164" s="29" t="s">
        <v>25</v>
      </c>
      <c r="B164" s="29">
        <v>39</v>
      </c>
      <c r="C164" s="30" t="s">
        <v>239</v>
      </c>
      <c r="D164" s="29" t="s">
        <v>27</v>
      </c>
      <c r="E164" s="31" t="s">
        <v>240</v>
      </c>
      <c r="F164" s="32" t="s">
        <v>109</v>
      </c>
      <c r="G164" s="33">
        <v>190</v>
      </c>
      <c r="H164" s="34">
        <v>0</v>
      </c>
      <c r="I164" s="34">
        <f>ROUND(G164*H164,P4)</f>
        <v>0</v>
      </c>
      <c r="J164" s="29"/>
      <c r="O164" s="35">
        <f>I164*0.21</f>
        <v>0</v>
      </c>
      <c r="P164">
        <v>3</v>
      </c>
    </row>
    <row r="165" ht="28.8">
      <c r="A165" s="29" t="s">
        <v>30</v>
      </c>
      <c r="B165" s="36"/>
      <c r="C165" s="37"/>
      <c r="D165" s="37"/>
      <c r="E165" s="31" t="s">
        <v>241</v>
      </c>
      <c r="F165" s="37"/>
      <c r="G165" s="37"/>
      <c r="H165" s="37"/>
      <c r="I165" s="37"/>
      <c r="J165" s="38"/>
    </row>
    <row r="166">
      <c r="A166" s="29" t="s">
        <v>86</v>
      </c>
      <c r="B166" s="36"/>
      <c r="C166" s="37"/>
      <c r="D166" s="37"/>
      <c r="E166" s="42" t="s">
        <v>242</v>
      </c>
      <c r="F166" s="37"/>
      <c r="G166" s="37"/>
      <c r="H166" s="37"/>
      <c r="I166" s="37"/>
      <c r="J166" s="38"/>
    </row>
    <row r="167" ht="57.6">
      <c r="A167" s="29" t="s">
        <v>32</v>
      </c>
      <c r="B167" s="36"/>
      <c r="C167" s="37"/>
      <c r="D167" s="37"/>
      <c r="E167" s="31" t="s">
        <v>221</v>
      </c>
      <c r="F167" s="37"/>
      <c r="G167" s="37"/>
      <c r="H167" s="37"/>
      <c r="I167" s="37"/>
      <c r="J167" s="38"/>
    </row>
    <row r="168">
      <c r="A168" s="29" t="s">
        <v>25</v>
      </c>
      <c r="B168" s="29">
        <v>40</v>
      </c>
      <c r="C168" s="30" t="s">
        <v>243</v>
      </c>
      <c r="D168" s="29" t="s">
        <v>27</v>
      </c>
      <c r="E168" s="31" t="s">
        <v>244</v>
      </c>
      <c r="F168" s="32" t="s">
        <v>109</v>
      </c>
      <c r="G168" s="33">
        <v>1.3400000000000001</v>
      </c>
      <c r="H168" s="34">
        <v>0</v>
      </c>
      <c r="I168" s="34">
        <f>ROUND(G168*H168,P4)</f>
        <v>0</v>
      </c>
      <c r="J168" s="29"/>
      <c r="O168" s="35">
        <f>I168*0.21</f>
        <v>0</v>
      </c>
      <c r="P168">
        <v>3</v>
      </c>
    </row>
    <row r="169" ht="28.8">
      <c r="A169" s="29" t="s">
        <v>30</v>
      </c>
      <c r="B169" s="36"/>
      <c r="C169" s="37"/>
      <c r="D169" s="37"/>
      <c r="E169" s="31" t="s">
        <v>245</v>
      </c>
      <c r="F169" s="37"/>
      <c r="G169" s="37"/>
      <c r="H169" s="37"/>
      <c r="I169" s="37"/>
      <c r="J169" s="38"/>
    </row>
    <row r="170" ht="43.2">
      <c r="A170" s="29" t="s">
        <v>86</v>
      </c>
      <c r="B170" s="36"/>
      <c r="C170" s="37"/>
      <c r="D170" s="37"/>
      <c r="E170" s="42" t="s">
        <v>246</v>
      </c>
      <c r="F170" s="37"/>
      <c r="G170" s="37"/>
      <c r="H170" s="37"/>
      <c r="I170" s="37"/>
      <c r="J170" s="38"/>
    </row>
    <row r="171" ht="409.5">
      <c r="A171" s="29" t="s">
        <v>32</v>
      </c>
      <c r="B171" s="36"/>
      <c r="C171" s="37"/>
      <c r="D171" s="37"/>
      <c r="E171" s="31" t="s">
        <v>247</v>
      </c>
      <c r="F171" s="37"/>
      <c r="G171" s="37"/>
      <c r="H171" s="37"/>
      <c r="I171" s="37"/>
      <c r="J171" s="38"/>
    </row>
    <row r="172">
      <c r="A172" s="23" t="s">
        <v>22</v>
      </c>
      <c r="B172" s="24"/>
      <c r="C172" s="25" t="s">
        <v>45</v>
      </c>
      <c r="D172" s="26"/>
      <c r="E172" s="23" t="s">
        <v>248</v>
      </c>
      <c r="F172" s="26"/>
      <c r="G172" s="26"/>
      <c r="H172" s="26"/>
      <c r="I172" s="27">
        <f>SUMIFS(I173:I176,A173:A176,"P")</f>
        <v>0</v>
      </c>
      <c r="J172" s="28"/>
    </row>
    <row r="173" ht="28.8">
      <c r="A173" s="29" t="s">
        <v>25</v>
      </c>
      <c r="B173" s="29">
        <v>41</v>
      </c>
      <c r="C173" s="30" t="s">
        <v>249</v>
      </c>
      <c r="D173" s="29" t="s">
        <v>27</v>
      </c>
      <c r="E173" s="31" t="s">
        <v>250</v>
      </c>
      <c r="F173" s="32" t="s">
        <v>94</v>
      </c>
      <c r="G173" s="33">
        <v>100</v>
      </c>
      <c r="H173" s="34">
        <v>0</v>
      </c>
      <c r="I173" s="34">
        <f>ROUND(G173*H173,P4)</f>
        <v>0</v>
      </c>
      <c r="J173" s="29"/>
      <c r="O173" s="35">
        <f>I173*0.21</f>
        <v>0</v>
      </c>
      <c r="P173">
        <v>3</v>
      </c>
    </row>
    <row r="174" ht="57.6">
      <c r="A174" s="29" t="s">
        <v>30</v>
      </c>
      <c r="B174" s="36"/>
      <c r="C174" s="37"/>
      <c r="D174" s="37"/>
      <c r="E174" s="31" t="s">
        <v>251</v>
      </c>
      <c r="F174" s="37"/>
      <c r="G174" s="37"/>
      <c r="H174" s="37"/>
      <c r="I174" s="37"/>
      <c r="J174" s="38"/>
    </row>
    <row r="175">
      <c r="A175" s="29" t="s">
        <v>86</v>
      </c>
      <c r="B175" s="36"/>
      <c r="C175" s="37"/>
      <c r="D175" s="37"/>
      <c r="E175" s="42" t="s">
        <v>252</v>
      </c>
      <c r="F175" s="37"/>
      <c r="G175" s="37"/>
      <c r="H175" s="37"/>
      <c r="I175" s="37"/>
      <c r="J175" s="38"/>
    </row>
    <row r="176" ht="144">
      <c r="A176" s="29" t="s">
        <v>32</v>
      </c>
      <c r="B176" s="36"/>
      <c r="C176" s="37"/>
      <c r="D176" s="37"/>
      <c r="E176" s="31" t="s">
        <v>253</v>
      </c>
      <c r="F176" s="37"/>
      <c r="G176" s="37"/>
      <c r="H176" s="37"/>
      <c r="I176" s="37"/>
      <c r="J176" s="38"/>
    </row>
    <row r="177">
      <c r="A177" s="23" t="s">
        <v>22</v>
      </c>
      <c r="B177" s="24"/>
      <c r="C177" s="25" t="s">
        <v>226</v>
      </c>
      <c r="D177" s="26"/>
      <c r="E177" s="23" t="s">
        <v>254</v>
      </c>
      <c r="F177" s="26"/>
      <c r="G177" s="26"/>
      <c r="H177" s="26"/>
      <c r="I177" s="27">
        <f>SUMIFS(I178:I189,A178:A189,"P")</f>
        <v>0</v>
      </c>
      <c r="J177" s="28"/>
    </row>
    <row r="178">
      <c r="A178" s="29" t="s">
        <v>25</v>
      </c>
      <c r="B178" s="29">
        <v>42</v>
      </c>
      <c r="C178" s="30" t="s">
        <v>255</v>
      </c>
      <c r="D178" s="29" t="s">
        <v>27</v>
      </c>
      <c r="E178" s="31" t="s">
        <v>256</v>
      </c>
      <c r="F178" s="32" t="s">
        <v>109</v>
      </c>
      <c r="G178" s="33">
        <v>3.8050000000000002</v>
      </c>
      <c r="H178" s="34">
        <v>0</v>
      </c>
      <c r="I178" s="34">
        <f>ROUND(G178*H178,P4)</f>
        <v>0</v>
      </c>
      <c r="J178" s="29"/>
      <c r="O178" s="35">
        <f>I178*0.21</f>
        <v>0</v>
      </c>
      <c r="P178">
        <v>3</v>
      </c>
    </row>
    <row r="179" ht="57.6">
      <c r="A179" s="29" t="s">
        <v>30</v>
      </c>
      <c r="B179" s="36"/>
      <c r="C179" s="37"/>
      <c r="D179" s="37"/>
      <c r="E179" s="31" t="s">
        <v>257</v>
      </c>
      <c r="F179" s="37"/>
      <c r="G179" s="37"/>
      <c r="H179" s="37"/>
      <c r="I179" s="37"/>
      <c r="J179" s="38"/>
    </row>
    <row r="180" ht="43.2">
      <c r="A180" s="29" t="s">
        <v>86</v>
      </c>
      <c r="B180" s="36"/>
      <c r="C180" s="37"/>
      <c r="D180" s="37"/>
      <c r="E180" s="42" t="s">
        <v>258</v>
      </c>
      <c r="F180" s="37"/>
      <c r="G180" s="37"/>
      <c r="H180" s="37"/>
      <c r="I180" s="37"/>
      <c r="J180" s="38"/>
    </row>
    <row r="181" ht="409.5">
      <c r="A181" s="29" t="s">
        <v>32</v>
      </c>
      <c r="B181" s="36"/>
      <c r="C181" s="37"/>
      <c r="D181" s="37"/>
      <c r="E181" s="31" t="s">
        <v>259</v>
      </c>
      <c r="F181" s="37"/>
      <c r="G181" s="37"/>
      <c r="H181" s="37"/>
      <c r="I181" s="37"/>
      <c r="J181" s="38"/>
    </row>
    <row r="182">
      <c r="A182" s="29" t="s">
        <v>25</v>
      </c>
      <c r="B182" s="29">
        <v>43</v>
      </c>
      <c r="C182" s="30" t="s">
        <v>260</v>
      </c>
      <c r="D182" s="29" t="s">
        <v>27</v>
      </c>
      <c r="E182" s="31" t="s">
        <v>261</v>
      </c>
      <c r="F182" s="32" t="s">
        <v>109</v>
      </c>
      <c r="G182" s="33">
        <v>1.74</v>
      </c>
      <c r="H182" s="34">
        <v>0</v>
      </c>
      <c r="I182" s="34">
        <f>ROUND(G182*H182,P4)</f>
        <v>0</v>
      </c>
      <c r="J182" s="29"/>
      <c r="O182" s="35">
        <f>I182*0.21</f>
        <v>0</v>
      </c>
      <c r="P182">
        <v>3</v>
      </c>
    </row>
    <row r="183" ht="28.8">
      <c r="A183" s="29" t="s">
        <v>30</v>
      </c>
      <c r="B183" s="36"/>
      <c r="C183" s="37"/>
      <c r="D183" s="37"/>
      <c r="E183" s="31" t="s">
        <v>262</v>
      </c>
      <c r="F183" s="37"/>
      <c r="G183" s="37"/>
      <c r="H183" s="37"/>
      <c r="I183" s="37"/>
      <c r="J183" s="38"/>
    </row>
    <row r="184">
      <c r="A184" s="29" t="s">
        <v>86</v>
      </c>
      <c r="B184" s="36"/>
      <c r="C184" s="37"/>
      <c r="D184" s="37"/>
      <c r="E184" s="42" t="s">
        <v>263</v>
      </c>
      <c r="F184" s="37"/>
      <c r="G184" s="37"/>
      <c r="H184" s="37"/>
      <c r="I184" s="37"/>
      <c r="J184" s="38"/>
    </row>
    <row r="185" ht="57.6">
      <c r="A185" s="29" t="s">
        <v>32</v>
      </c>
      <c r="B185" s="36"/>
      <c r="C185" s="37"/>
      <c r="D185" s="37"/>
      <c r="E185" s="31" t="s">
        <v>221</v>
      </c>
      <c r="F185" s="37"/>
      <c r="G185" s="37"/>
      <c r="H185" s="37"/>
      <c r="I185" s="37"/>
      <c r="J185" s="38"/>
    </row>
    <row r="186">
      <c r="A186" s="29" t="s">
        <v>25</v>
      </c>
      <c r="B186" s="29">
        <v>44</v>
      </c>
      <c r="C186" s="30" t="s">
        <v>264</v>
      </c>
      <c r="D186" s="29" t="s">
        <v>27</v>
      </c>
      <c r="E186" s="31" t="s">
        <v>265</v>
      </c>
      <c r="F186" s="32" t="s">
        <v>109</v>
      </c>
      <c r="G186" s="33">
        <v>2.7999999999999998</v>
      </c>
      <c r="H186" s="34">
        <v>0</v>
      </c>
      <c r="I186" s="34">
        <f>ROUND(G186*H186,P4)</f>
        <v>0</v>
      </c>
      <c r="J186" s="29"/>
      <c r="O186" s="35">
        <f>I186*0.21</f>
        <v>0</v>
      </c>
      <c r="P186">
        <v>3</v>
      </c>
    </row>
    <row r="187" ht="43.2">
      <c r="A187" s="29" t="s">
        <v>30</v>
      </c>
      <c r="B187" s="36"/>
      <c r="C187" s="37"/>
      <c r="D187" s="37"/>
      <c r="E187" s="31" t="s">
        <v>266</v>
      </c>
      <c r="F187" s="37"/>
      <c r="G187" s="37"/>
      <c r="H187" s="37"/>
      <c r="I187" s="37"/>
      <c r="J187" s="38"/>
    </row>
    <row r="188">
      <c r="A188" s="29" t="s">
        <v>86</v>
      </c>
      <c r="B188" s="36"/>
      <c r="C188" s="37"/>
      <c r="D188" s="37"/>
      <c r="E188" s="42" t="s">
        <v>267</v>
      </c>
      <c r="F188" s="37"/>
      <c r="G188" s="37"/>
      <c r="H188" s="37"/>
      <c r="I188" s="37"/>
      <c r="J188" s="38"/>
    </row>
    <row r="189" ht="129.6">
      <c r="A189" s="29" t="s">
        <v>32</v>
      </c>
      <c r="B189" s="36"/>
      <c r="C189" s="37"/>
      <c r="D189" s="37"/>
      <c r="E189" s="31" t="s">
        <v>268</v>
      </c>
      <c r="F189" s="37"/>
      <c r="G189" s="37"/>
      <c r="H189" s="37"/>
      <c r="I189" s="37"/>
      <c r="J189" s="38"/>
    </row>
    <row r="190">
      <c r="A190" s="23" t="s">
        <v>22</v>
      </c>
      <c r="B190" s="24"/>
      <c r="C190" s="25" t="s">
        <v>269</v>
      </c>
      <c r="D190" s="26"/>
      <c r="E190" s="23" t="s">
        <v>78</v>
      </c>
      <c r="F190" s="26"/>
      <c r="G190" s="26"/>
      <c r="H190" s="26"/>
      <c r="I190" s="27">
        <f>SUMIFS(I191:I258,A191:A258,"P")</f>
        <v>0</v>
      </c>
      <c r="J190" s="28"/>
    </row>
    <row r="191" ht="28.8">
      <c r="A191" s="29" t="s">
        <v>25</v>
      </c>
      <c r="B191" s="29">
        <v>45</v>
      </c>
      <c r="C191" s="30" t="s">
        <v>270</v>
      </c>
      <c r="D191" s="29" t="s">
        <v>27</v>
      </c>
      <c r="E191" s="31" t="s">
        <v>271</v>
      </c>
      <c r="F191" s="32" t="s">
        <v>94</v>
      </c>
      <c r="G191" s="33">
        <v>2145</v>
      </c>
      <c r="H191" s="34">
        <v>0</v>
      </c>
      <c r="I191" s="34">
        <f>ROUND(G191*H191,P4)</f>
        <v>0</v>
      </c>
      <c r="J191" s="29"/>
      <c r="O191" s="35">
        <f>I191*0.21</f>
        <v>0</v>
      </c>
      <c r="P191">
        <v>3</v>
      </c>
    </row>
    <row r="192" ht="43.2">
      <c r="A192" s="29" t="s">
        <v>30</v>
      </c>
      <c r="B192" s="36"/>
      <c r="C192" s="37"/>
      <c r="D192" s="37"/>
      <c r="E192" s="31" t="s">
        <v>272</v>
      </c>
      <c r="F192" s="37"/>
      <c r="G192" s="37"/>
      <c r="H192" s="37"/>
      <c r="I192" s="37"/>
      <c r="J192" s="38"/>
    </row>
    <row r="193">
      <c r="A193" s="29" t="s">
        <v>86</v>
      </c>
      <c r="B193" s="36"/>
      <c r="C193" s="37"/>
      <c r="D193" s="37"/>
      <c r="E193" s="42" t="s">
        <v>273</v>
      </c>
      <c r="F193" s="37"/>
      <c r="G193" s="37"/>
      <c r="H193" s="37"/>
      <c r="I193" s="37"/>
      <c r="J193" s="38"/>
    </row>
    <row r="194" ht="57.6">
      <c r="A194" s="29" t="s">
        <v>32</v>
      </c>
      <c r="B194" s="36"/>
      <c r="C194" s="37"/>
      <c r="D194" s="37"/>
      <c r="E194" s="31" t="s">
        <v>274</v>
      </c>
      <c r="F194" s="37"/>
      <c r="G194" s="37"/>
      <c r="H194" s="37"/>
      <c r="I194" s="37"/>
      <c r="J194" s="38"/>
    </row>
    <row r="195">
      <c r="A195" s="29" t="s">
        <v>25</v>
      </c>
      <c r="B195" s="29">
        <v>46</v>
      </c>
      <c r="C195" s="30" t="s">
        <v>275</v>
      </c>
      <c r="D195" s="29" t="s">
        <v>27</v>
      </c>
      <c r="E195" s="31" t="s">
        <v>276</v>
      </c>
      <c r="F195" s="32" t="s">
        <v>94</v>
      </c>
      <c r="G195" s="33">
        <v>143</v>
      </c>
      <c r="H195" s="34">
        <v>0</v>
      </c>
      <c r="I195" s="34">
        <f>ROUND(G195*H195,P4)</f>
        <v>0</v>
      </c>
      <c r="J195" s="29"/>
      <c r="O195" s="35">
        <f>I195*0.21</f>
        <v>0</v>
      </c>
      <c r="P195">
        <v>3</v>
      </c>
    </row>
    <row r="196" ht="43.2">
      <c r="A196" s="29" t="s">
        <v>30</v>
      </c>
      <c r="B196" s="36"/>
      <c r="C196" s="37"/>
      <c r="D196" s="37"/>
      <c r="E196" s="31" t="s">
        <v>277</v>
      </c>
      <c r="F196" s="37"/>
      <c r="G196" s="37"/>
      <c r="H196" s="37"/>
      <c r="I196" s="37"/>
      <c r="J196" s="38"/>
    </row>
    <row r="197">
      <c r="A197" s="29" t="s">
        <v>86</v>
      </c>
      <c r="B197" s="36"/>
      <c r="C197" s="37"/>
      <c r="D197" s="37"/>
      <c r="E197" s="42" t="s">
        <v>278</v>
      </c>
      <c r="F197" s="37"/>
      <c r="G197" s="37"/>
      <c r="H197" s="37"/>
      <c r="I197" s="37"/>
      <c r="J197" s="38"/>
    </row>
    <row r="198" ht="57.6">
      <c r="A198" s="29" t="s">
        <v>32</v>
      </c>
      <c r="B198" s="36"/>
      <c r="C198" s="37"/>
      <c r="D198" s="37"/>
      <c r="E198" s="31" t="s">
        <v>274</v>
      </c>
      <c r="F198" s="37"/>
      <c r="G198" s="37"/>
      <c r="H198" s="37"/>
      <c r="I198" s="37"/>
      <c r="J198" s="38"/>
    </row>
    <row r="199">
      <c r="A199" s="29" t="s">
        <v>25</v>
      </c>
      <c r="B199" s="29">
        <v>47</v>
      </c>
      <c r="C199" s="30" t="s">
        <v>279</v>
      </c>
      <c r="D199" s="29" t="s">
        <v>27</v>
      </c>
      <c r="E199" s="31" t="s">
        <v>280</v>
      </c>
      <c r="F199" s="32" t="s">
        <v>94</v>
      </c>
      <c r="G199" s="33">
        <v>1042.5</v>
      </c>
      <c r="H199" s="34">
        <v>0</v>
      </c>
      <c r="I199" s="34">
        <f>ROUND(G199*H199,P4)</f>
        <v>0</v>
      </c>
      <c r="J199" s="29"/>
      <c r="O199" s="35">
        <f>I199*0.21</f>
        <v>0</v>
      </c>
      <c r="P199">
        <v>3</v>
      </c>
    </row>
    <row r="200" ht="43.2">
      <c r="A200" s="29" t="s">
        <v>30</v>
      </c>
      <c r="B200" s="36"/>
      <c r="C200" s="37"/>
      <c r="D200" s="37"/>
      <c r="E200" s="31" t="s">
        <v>281</v>
      </c>
      <c r="F200" s="37"/>
      <c r="G200" s="37"/>
      <c r="H200" s="37"/>
      <c r="I200" s="37"/>
      <c r="J200" s="38"/>
    </row>
    <row r="201" ht="72">
      <c r="A201" s="29" t="s">
        <v>86</v>
      </c>
      <c r="B201" s="36"/>
      <c r="C201" s="37"/>
      <c r="D201" s="37"/>
      <c r="E201" s="42" t="s">
        <v>282</v>
      </c>
      <c r="F201" s="37"/>
      <c r="G201" s="37"/>
      <c r="H201" s="37"/>
      <c r="I201" s="37"/>
      <c r="J201" s="38"/>
    </row>
    <row r="202" ht="57.6">
      <c r="A202" s="29" t="s">
        <v>32</v>
      </c>
      <c r="B202" s="36"/>
      <c r="C202" s="37"/>
      <c r="D202" s="37"/>
      <c r="E202" s="31" t="s">
        <v>274</v>
      </c>
      <c r="F202" s="37"/>
      <c r="G202" s="37"/>
      <c r="H202" s="37"/>
      <c r="I202" s="37"/>
      <c r="J202" s="38"/>
    </row>
    <row r="203">
      <c r="A203" s="29" t="s">
        <v>25</v>
      </c>
      <c r="B203" s="29">
        <v>48</v>
      </c>
      <c r="C203" s="30" t="s">
        <v>283</v>
      </c>
      <c r="D203" s="29" t="s">
        <v>27</v>
      </c>
      <c r="E203" s="31" t="s">
        <v>284</v>
      </c>
      <c r="F203" s="32" t="s">
        <v>94</v>
      </c>
      <c r="G203" s="33">
        <v>2340</v>
      </c>
      <c r="H203" s="34">
        <v>0</v>
      </c>
      <c r="I203" s="34">
        <f>ROUND(G203*H203,P4)</f>
        <v>0</v>
      </c>
      <c r="J203" s="29"/>
      <c r="O203" s="35">
        <f>I203*0.21</f>
        <v>0</v>
      </c>
      <c r="P203">
        <v>3</v>
      </c>
    </row>
    <row r="204" ht="43.2">
      <c r="A204" s="29" t="s">
        <v>30</v>
      </c>
      <c r="B204" s="36"/>
      <c r="C204" s="37"/>
      <c r="D204" s="37"/>
      <c r="E204" s="31" t="s">
        <v>285</v>
      </c>
      <c r="F204" s="37"/>
      <c r="G204" s="37"/>
      <c r="H204" s="37"/>
      <c r="I204" s="37"/>
      <c r="J204" s="38"/>
    </row>
    <row r="205">
      <c r="A205" s="29" t="s">
        <v>86</v>
      </c>
      <c r="B205" s="36"/>
      <c r="C205" s="37"/>
      <c r="D205" s="37"/>
      <c r="E205" s="42" t="s">
        <v>286</v>
      </c>
      <c r="F205" s="37"/>
      <c r="G205" s="37"/>
      <c r="H205" s="37"/>
      <c r="I205" s="37"/>
      <c r="J205" s="38"/>
    </row>
    <row r="206" ht="57.6">
      <c r="A206" s="29" t="s">
        <v>32</v>
      </c>
      <c r="B206" s="36"/>
      <c r="C206" s="37"/>
      <c r="D206" s="37"/>
      <c r="E206" s="31" t="s">
        <v>274</v>
      </c>
      <c r="F206" s="37"/>
      <c r="G206" s="37"/>
      <c r="H206" s="37"/>
      <c r="I206" s="37"/>
      <c r="J206" s="38"/>
    </row>
    <row r="207">
      <c r="A207" s="29" t="s">
        <v>25</v>
      </c>
      <c r="B207" s="29">
        <v>49</v>
      </c>
      <c r="C207" s="30" t="s">
        <v>287</v>
      </c>
      <c r="D207" s="29" t="s">
        <v>27</v>
      </c>
      <c r="E207" s="31" t="s">
        <v>288</v>
      </c>
      <c r="F207" s="32" t="s">
        <v>94</v>
      </c>
      <c r="G207" s="33">
        <v>151.25</v>
      </c>
      <c r="H207" s="34">
        <v>0</v>
      </c>
      <c r="I207" s="34">
        <f>ROUND(G207*H207,P4)</f>
        <v>0</v>
      </c>
      <c r="J207" s="29"/>
      <c r="O207" s="35">
        <f>I207*0.21</f>
        <v>0</v>
      </c>
      <c r="P207">
        <v>3</v>
      </c>
    </row>
    <row r="208" ht="43.2">
      <c r="A208" s="29" t="s">
        <v>30</v>
      </c>
      <c r="B208" s="36"/>
      <c r="C208" s="37"/>
      <c r="D208" s="37"/>
      <c r="E208" s="31" t="s">
        <v>289</v>
      </c>
      <c r="F208" s="37"/>
      <c r="G208" s="37"/>
      <c r="H208" s="37"/>
      <c r="I208" s="37"/>
      <c r="J208" s="38"/>
    </row>
    <row r="209" ht="43.2">
      <c r="A209" s="29" t="s">
        <v>86</v>
      </c>
      <c r="B209" s="36"/>
      <c r="C209" s="37"/>
      <c r="D209" s="37"/>
      <c r="E209" s="42" t="s">
        <v>290</v>
      </c>
      <c r="F209" s="37"/>
      <c r="G209" s="37"/>
      <c r="H209" s="37"/>
      <c r="I209" s="37"/>
      <c r="J209" s="38"/>
    </row>
    <row r="210" ht="57.6">
      <c r="A210" s="29" t="s">
        <v>32</v>
      </c>
      <c r="B210" s="36"/>
      <c r="C210" s="37"/>
      <c r="D210" s="37"/>
      <c r="E210" s="31" t="s">
        <v>274</v>
      </c>
      <c r="F210" s="37"/>
      <c r="G210" s="37"/>
      <c r="H210" s="37"/>
      <c r="I210" s="37"/>
      <c r="J210" s="38"/>
    </row>
    <row r="211">
      <c r="A211" s="29" t="s">
        <v>25</v>
      </c>
      <c r="B211" s="29">
        <v>50</v>
      </c>
      <c r="C211" s="30" t="s">
        <v>291</v>
      </c>
      <c r="D211" s="29" t="s">
        <v>27</v>
      </c>
      <c r="E211" s="31" t="s">
        <v>292</v>
      </c>
      <c r="F211" s="32" t="s">
        <v>109</v>
      </c>
      <c r="G211" s="33">
        <v>7.5339999999999998</v>
      </c>
      <c r="H211" s="34">
        <v>0</v>
      </c>
      <c r="I211" s="34">
        <f>ROUND(G211*H211,P4)</f>
        <v>0</v>
      </c>
      <c r="J211" s="29"/>
      <c r="O211" s="35">
        <f>I211*0.21</f>
        <v>0</v>
      </c>
      <c r="P211">
        <v>3</v>
      </c>
    </row>
    <row r="212" ht="43.2">
      <c r="A212" s="29" t="s">
        <v>30</v>
      </c>
      <c r="B212" s="36"/>
      <c r="C212" s="37"/>
      <c r="D212" s="37"/>
      <c r="E212" s="31" t="s">
        <v>293</v>
      </c>
      <c r="F212" s="37"/>
      <c r="G212" s="37"/>
      <c r="H212" s="37"/>
      <c r="I212" s="37"/>
      <c r="J212" s="38"/>
    </row>
    <row r="213" ht="43.2">
      <c r="A213" s="29" t="s">
        <v>86</v>
      </c>
      <c r="B213" s="36"/>
      <c r="C213" s="37"/>
      <c r="D213" s="37"/>
      <c r="E213" s="42" t="s">
        <v>294</v>
      </c>
      <c r="F213" s="37"/>
      <c r="G213" s="37"/>
      <c r="H213" s="37"/>
      <c r="I213" s="37"/>
      <c r="J213" s="38"/>
    </row>
    <row r="214" ht="115.2">
      <c r="A214" s="29" t="s">
        <v>32</v>
      </c>
      <c r="B214" s="36"/>
      <c r="C214" s="37"/>
      <c r="D214" s="37"/>
      <c r="E214" s="31" t="s">
        <v>295</v>
      </c>
      <c r="F214" s="37"/>
      <c r="G214" s="37"/>
      <c r="H214" s="37"/>
      <c r="I214" s="37"/>
      <c r="J214" s="38"/>
    </row>
    <row r="215">
      <c r="A215" s="29" t="s">
        <v>25</v>
      </c>
      <c r="B215" s="29">
        <v>51</v>
      </c>
      <c r="C215" s="30" t="s">
        <v>296</v>
      </c>
      <c r="D215" s="29" t="s">
        <v>297</v>
      </c>
      <c r="E215" s="31" t="s">
        <v>298</v>
      </c>
      <c r="F215" s="32" t="s">
        <v>109</v>
      </c>
      <c r="G215" s="33">
        <v>630.79499999999996</v>
      </c>
      <c r="H215" s="34">
        <v>0</v>
      </c>
      <c r="I215" s="34">
        <f>ROUND(G215*H215,P4)</f>
        <v>0</v>
      </c>
      <c r="J215" s="29"/>
      <c r="O215" s="35">
        <f>I215*0.21</f>
        <v>0</v>
      </c>
      <c r="P215">
        <v>3</v>
      </c>
    </row>
    <row r="216" ht="144">
      <c r="A216" s="29" t="s">
        <v>30</v>
      </c>
      <c r="B216" s="36"/>
      <c r="C216" s="37"/>
      <c r="D216" s="37"/>
      <c r="E216" s="31" t="s">
        <v>299</v>
      </c>
      <c r="F216" s="37"/>
      <c r="G216" s="37"/>
      <c r="H216" s="37"/>
      <c r="I216" s="37"/>
      <c r="J216" s="38"/>
    </row>
    <row r="217">
      <c r="A217" s="29" t="s">
        <v>86</v>
      </c>
      <c r="B217" s="36"/>
      <c r="C217" s="37"/>
      <c r="D217" s="37"/>
      <c r="E217" s="42" t="s">
        <v>300</v>
      </c>
      <c r="F217" s="37"/>
      <c r="G217" s="37"/>
      <c r="H217" s="37"/>
      <c r="I217" s="37"/>
      <c r="J217" s="38"/>
    </row>
    <row r="218" ht="86.4">
      <c r="A218" s="29" t="s">
        <v>32</v>
      </c>
      <c r="B218" s="36"/>
      <c r="C218" s="37"/>
      <c r="D218" s="37"/>
      <c r="E218" s="31" t="s">
        <v>301</v>
      </c>
      <c r="F218" s="37"/>
      <c r="G218" s="37"/>
      <c r="H218" s="37"/>
      <c r="I218" s="37"/>
      <c r="J218" s="38"/>
    </row>
    <row r="219">
      <c r="A219" s="29" t="s">
        <v>25</v>
      </c>
      <c r="B219" s="29">
        <v>52</v>
      </c>
      <c r="C219" s="30" t="s">
        <v>296</v>
      </c>
      <c r="D219" s="29" t="s">
        <v>302</v>
      </c>
      <c r="E219" s="31" t="s">
        <v>298</v>
      </c>
      <c r="F219" s="32" t="s">
        <v>109</v>
      </c>
      <c r="G219" s="33">
        <v>210.26499999999999</v>
      </c>
      <c r="H219" s="34">
        <v>0</v>
      </c>
      <c r="I219" s="34">
        <f>ROUND(G219*H219,P4)</f>
        <v>0</v>
      </c>
      <c r="J219" s="29"/>
      <c r="O219" s="35">
        <f>I219*0.21</f>
        <v>0</v>
      </c>
      <c r="P219">
        <v>3</v>
      </c>
    </row>
    <row r="220" ht="115.2">
      <c r="A220" s="29" t="s">
        <v>30</v>
      </c>
      <c r="B220" s="36"/>
      <c r="C220" s="37"/>
      <c r="D220" s="37"/>
      <c r="E220" s="31" t="s">
        <v>303</v>
      </c>
      <c r="F220" s="37"/>
      <c r="G220" s="37"/>
      <c r="H220" s="37"/>
      <c r="I220" s="37"/>
      <c r="J220" s="38"/>
    </row>
    <row r="221">
      <c r="A221" s="29" t="s">
        <v>86</v>
      </c>
      <c r="B221" s="36"/>
      <c r="C221" s="37"/>
      <c r="D221" s="37"/>
      <c r="E221" s="42" t="s">
        <v>304</v>
      </c>
      <c r="F221" s="37"/>
      <c r="G221" s="37"/>
      <c r="H221" s="37"/>
      <c r="I221" s="37"/>
      <c r="J221" s="38"/>
    </row>
    <row r="222" ht="115.2">
      <c r="A222" s="29" t="s">
        <v>32</v>
      </c>
      <c r="B222" s="36"/>
      <c r="C222" s="37"/>
      <c r="D222" s="37"/>
      <c r="E222" s="31" t="s">
        <v>305</v>
      </c>
      <c r="F222" s="37"/>
      <c r="G222" s="37"/>
      <c r="H222" s="37"/>
      <c r="I222" s="37"/>
      <c r="J222" s="38"/>
    </row>
    <row r="223">
      <c r="A223" s="29" t="s">
        <v>25</v>
      </c>
      <c r="B223" s="29">
        <v>53</v>
      </c>
      <c r="C223" s="30" t="s">
        <v>306</v>
      </c>
      <c r="D223" s="29" t="s">
        <v>27</v>
      </c>
      <c r="E223" s="31" t="s">
        <v>307</v>
      </c>
      <c r="F223" s="32" t="s">
        <v>94</v>
      </c>
      <c r="G223" s="33">
        <v>1056.5</v>
      </c>
      <c r="H223" s="34">
        <v>0</v>
      </c>
      <c r="I223" s="34">
        <f>ROUND(G223*H223,P4)</f>
        <v>0</v>
      </c>
      <c r="J223" s="29"/>
      <c r="O223" s="35">
        <f>I223*0.21</f>
        <v>0</v>
      </c>
      <c r="P223">
        <v>3</v>
      </c>
    </row>
    <row r="224" ht="28.8">
      <c r="A224" s="29" t="s">
        <v>30</v>
      </c>
      <c r="B224" s="36"/>
      <c r="C224" s="37"/>
      <c r="D224" s="37"/>
      <c r="E224" s="31" t="s">
        <v>308</v>
      </c>
      <c r="F224" s="37"/>
      <c r="G224" s="37"/>
      <c r="H224" s="37"/>
      <c r="I224" s="37"/>
      <c r="J224" s="38"/>
    </row>
    <row r="225" ht="43.2">
      <c r="A225" s="29" t="s">
        <v>86</v>
      </c>
      <c r="B225" s="36"/>
      <c r="C225" s="37"/>
      <c r="D225" s="37"/>
      <c r="E225" s="42" t="s">
        <v>309</v>
      </c>
      <c r="F225" s="37"/>
      <c r="G225" s="37"/>
      <c r="H225" s="37"/>
      <c r="I225" s="37"/>
      <c r="J225" s="38"/>
    </row>
    <row r="226" ht="43.2">
      <c r="A226" s="29" t="s">
        <v>32</v>
      </c>
      <c r="B226" s="36"/>
      <c r="C226" s="37"/>
      <c r="D226" s="37"/>
      <c r="E226" s="31" t="s">
        <v>310</v>
      </c>
      <c r="F226" s="37"/>
      <c r="G226" s="37"/>
      <c r="H226" s="37"/>
      <c r="I226" s="37"/>
      <c r="J226" s="38"/>
    </row>
    <row r="227">
      <c r="A227" s="29" t="s">
        <v>25</v>
      </c>
      <c r="B227" s="29">
        <v>54</v>
      </c>
      <c r="C227" s="30" t="s">
        <v>311</v>
      </c>
      <c r="D227" s="29" t="s">
        <v>27</v>
      </c>
      <c r="E227" s="31" t="s">
        <v>312</v>
      </c>
      <c r="F227" s="32" t="s">
        <v>94</v>
      </c>
      <c r="G227" s="33">
        <v>6191.5129999999999</v>
      </c>
      <c r="H227" s="34">
        <v>0</v>
      </c>
      <c r="I227" s="34">
        <f>ROUND(G227*H227,P4)</f>
        <v>0</v>
      </c>
      <c r="J227" s="29"/>
      <c r="O227" s="35">
        <f>I227*0.21</f>
        <v>0</v>
      </c>
      <c r="P227">
        <v>3</v>
      </c>
    </row>
    <row r="228" ht="43.2">
      <c r="A228" s="29" t="s">
        <v>30</v>
      </c>
      <c r="B228" s="36"/>
      <c r="C228" s="37"/>
      <c r="D228" s="37"/>
      <c r="E228" s="31" t="s">
        <v>313</v>
      </c>
      <c r="F228" s="37"/>
      <c r="G228" s="37"/>
      <c r="H228" s="37"/>
      <c r="I228" s="37"/>
      <c r="J228" s="38"/>
    </row>
    <row r="229" ht="86.4">
      <c r="A229" s="29" t="s">
        <v>86</v>
      </c>
      <c r="B229" s="36"/>
      <c r="C229" s="37"/>
      <c r="D229" s="37"/>
      <c r="E229" s="42" t="s">
        <v>314</v>
      </c>
      <c r="F229" s="37"/>
      <c r="G229" s="37"/>
      <c r="H229" s="37"/>
      <c r="I229" s="37"/>
      <c r="J229" s="38"/>
    </row>
    <row r="230" ht="72">
      <c r="A230" s="29" t="s">
        <v>32</v>
      </c>
      <c r="B230" s="36"/>
      <c r="C230" s="37"/>
      <c r="D230" s="37"/>
      <c r="E230" s="31" t="s">
        <v>315</v>
      </c>
      <c r="F230" s="37"/>
      <c r="G230" s="37"/>
      <c r="H230" s="37"/>
      <c r="I230" s="37"/>
      <c r="J230" s="38"/>
    </row>
    <row r="231">
      <c r="A231" s="29" t="s">
        <v>25</v>
      </c>
      <c r="B231" s="29">
        <v>55</v>
      </c>
      <c r="C231" s="30" t="s">
        <v>316</v>
      </c>
      <c r="D231" s="29" t="s">
        <v>27</v>
      </c>
      <c r="E231" s="31" t="s">
        <v>317</v>
      </c>
      <c r="F231" s="32" t="s">
        <v>94</v>
      </c>
      <c r="G231" s="33">
        <v>52.25</v>
      </c>
      <c r="H231" s="34">
        <v>0</v>
      </c>
      <c r="I231" s="34">
        <f>ROUND(G231*H231,P4)</f>
        <v>0</v>
      </c>
      <c r="J231" s="29"/>
      <c r="O231" s="35">
        <f>I231*0.21</f>
        <v>0</v>
      </c>
      <c r="P231">
        <v>3</v>
      </c>
    </row>
    <row r="232">
      <c r="A232" s="29" t="s">
        <v>30</v>
      </c>
      <c r="B232" s="36"/>
      <c r="C232" s="37"/>
      <c r="D232" s="37"/>
      <c r="E232" s="31" t="s">
        <v>318</v>
      </c>
      <c r="F232" s="37"/>
      <c r="G232" s="37"/>
      <c r="H232" s="37"/>
      <c r="I232" s="37"/>
      <c r="J232" s="38"/>
    </row>
    <row r="233">
      <c r="A233" s="29" t="s">
        <v>86</v>
      </c>
      <c r="B233" s="36"/>
      <c r="C233" s="37"/>
      <c r="D233" s="37"/>
      <c r="E233" s="42" t="s">
        <v>319</v>
      </c>
      <c r="F233" s="37"/>
      <c r="G233" s="37"/>
      <c r="H233" s="37"/>
      <c r="I233" s="37"/>
      <c r="J233" s="38"/>
    </row>
    <row r="234" ht="57.6">
      <c r="A234" s="29" t="s">
        <v>32</v>
      </c>
      <c r="B234" s="36"/>
      <c r="C234" s="37"/>
      <c r="D234" s="37"/>
      <c r="E234" s="31" t="s">
        <v>320</v>
      </c>
      <c r="F234" s="37"/>
      <c r="G234" s="37"/>
      <c r="H234" s="37"/>
      <c r="I234" s="37"/>
      <c r="J234" s="38"/>
    </row>
    <row r="235">
      <c r="A235" s="29" t="s">
        <v>25</v>
      </c>
      <c r="B235" s="29">
        <v>56</v>
      </c>
      <c r="C235" s="30" t="s">
        <v>321</v>
      </c>
      <c r="D235" s="29" t="s">
        <v>27</v>
      </c>
      <c r="E235" s="31" t="s">
        <v>322</v>
      </c>
      <c r="F235" s="32" t="s">
        <v>109</v>
      </c>
      <c r="G235" s="33">
        <v>5.4000000000000004</v>
      </c>
      <c r="H235" s="34">
        <v>0</v>
      </c>
      <c r="I235" s="34">
        <f>ROUND(G235*H235,P4)</f>
        <v>0</v>
      </c>
      <c r="J235" s="29"/>
      <c r="O235" s="35">
        <f>I235*0.21</f>
        <v>0</v>
      </c>
      <c r="P235">
        <v>3</v>
      </c>
    </row>
    <row r="236" ht="28.8">
      <c r="A236" s="29" t="s">
        <v>30</v>
      </c>
      <c r="B236" s="36"/>
      <c r="C236" s="37"/>
      <c r="D236" s="37"/>
      <c r="E236" s="31" t="s">
        <v>323</v>
      </c>
      <c r="F236" s="37"/>
      <c r="G236" s="37"/>
      <c r="H236" s="37"/>
      <c r="I236" s="37"/>
      <c r="J236" s="38"/>
    </row>
    <row r="237">
      <c r="A237" s="29" t="s">
        <v>86</v>
      </c>
      <c r="B237" s="36"/>
      <c r="C237" s="37"/>
      <c r="D237" s="37"/>
      <c r="E237" s="42" t="s">
        <v>324</v>
      </c>
      <c r="F237" s="37"/>
      <c r="G237" s="37"/>
      <c r="H237" s="37"/>
      <c r="I237" s="37"/>
      <c r="J237" s="38"/>
    </row>
    <row r="238" ht="158.4">
      <c r="A238" s="29" t="s">
        <v>32</v>
      </c>
      <c r="B238" s="36"/>
      <c r="C238" s="37"/>
      <c r="D238" s="37"/>
      <c r="E238" s="31" t="s">
        <v>325</v>
      </c>
      <c r="F238" s="37"/>
      <c r="G238" s="37"/>
      <c r="H238" s="37"/>
      <c r="I238" s="37"/>
      <c r="J238" s="38"/>
    </row>
    <row r="239">
      <c r="A239" s="29" t="s">
        <v>25</v>
      </c>
      <c r="B239" s="29">
        <v>57</v>
      </c>
      <c r="C239" s="30" t="s">
        <v>326</v>
      </c>
      <c r="D239" s="29" t="s">
        <v>27</v>
      </c>
      <c r="E239" s="31" t="s">
        <v>327</v>
      </c>
      <c r="F239" s="32" t="s">
        <v>94</v>
      </c>
      <c r="G239" s="33">
        <v>5903</v>
      </c>
      <c r="H239" s="34">
        <v>0</v>
      </c>
      <c r="I239" s="34">
        <f>ROUND(G239*H239,P4)</f>
        <v>0</v>
      </c>
      <c r="J239" s="29"/>
      <c r="O239" s="35">
        <f>I239*0.21</f>
        <v>0</v>
      </c>
      <c r="P239">
        <v>3</v>
      </c>
    </row>
    <row r="240" ht="28.8">
      <c r="A240" s="29" t="s">
        <v>30</v>
      </c>
      <c r="B240" s="36"/>
      <c r="C240" s="37"/>
      <c r="D240" s="37"/>
      <c r="E240" s="31" t="s">
        <v>328</v>
      </c>
      <c r="F240" s="37"/>
      <c r="G240" s="37"/>
      <c r="H240" s="37"/>
      <c r="I240" s="37"/>
      <c r="J240" s="38"/>
    </row>
    <row r="241" ht="57.6">
      <c r="A241" s="29" t="s">
        <v>86</v>
      </c>
      <c r="B241" s="36"/>
      <c r="C241" s="37"/>
      <c r="D241" s="37"/>
      <c r="E241" s="42" t="s">
        <v>329</v>
      </c>
      <c r="F241" s="37"/>
      <c r="G241" s="37"/>
      <c r="H241" s="37"/>
      <c r="I241" s="37"/>
      <c r="J241" s="38"/>
    </row>
    <row r="242" ht="158.4">
      <c r="A242" s="29" t="s">
        <v>32</v>
      </c>
      <c r="B242" s="36"/>
      <c r="C242" s="37"/>
      <c r="D242" s="37"/>
      <c r="E242" s="31" t="s">
        <v>325</v>
      </c>
      <c r="F242" s="37"/>
      <c r="G242" s="37"/>
      <c r="H242" s="37"/>
      <c r="I242" s="37"/>
      <c r="J242" s="38"/>
    </row>
    <row r="243">
      <c r="A243" s="29" t="s">
        <v>25</v>
      </c>
      <c r="B243" s="29">
        <v>58</v>
      </c>
      <c r="C243" s="30" t="s">
        <v>330</v>
      </c>
      <c r="D243" s="29" t="s">
        <v>27</v>
      </c>
      <c r="E243" s="31" t="s">
        <v>331</v>
      </c>
      <c r="F243" s="32" t="s">
        <v>94</v>
      </c>
      <c r="G243" s="33">
        <v>6050.5749999999998</v>
      </c>
      <c r="H243" s="34">
        <v>0</v>
      </c>
      <c r="I243" s="34">
        <f>ROUND(G243*H243,P4)</f>
        <v>0</v>
      </c>
      <c r="J243" s="29"/>
      <c r="O243" s="35">
        <f>I243*0.21</f>
        <v>0</v>
      </c>
      <c r="P243">
        <v>3</v>
      </c>
    </row>
    <row r="244" ht="43.2">
      <c r="A244" s="29" t="s">
        <v>30</v>
      </c>
      <c r="B244" s="36"/>
      <c r="C244" s="37"/>
      <c r="D244" s="37"/>
      <c r="E244" s="31" t="s">
        <v>332</v>
      </c>
      <c r="F244" s="37"/>
      <c r="G244" s="37"/>
      <c r="H244" s="37"/>
      <c r="I244" s="37"/>
      <c r="J244" s="38"/>
    </row>
    <row r="245" ht="57.6">
      <c r="A245" s="29" t="s">
        <v>86</v>
      </c>
      <c r="B245" s="36"/>
      <c r="C245" s="37"/>
      <c r="D245" s="37"/>
      <c r="E245" s="42" t="s">
        <v>333</v>
      </c>
      <c r="F245" s="37"/>
      <c r="G245" s="37"/>
      <c r="H245" s="37"/>
      <c r="I245" s="37"/>
      <c r="J245" s="38"/>
    </row>
    <row r="246" ht="158.4">
      <c r="A246" s="29" t="s">
        <v>32</v>
      </c>
      <c r="B246" s="36"/>
      <c r="C246" s="37"/>
      <c r="D246" s="37"/>
      <c r="E246" s="31" t="s">
        <v>325</v>
      </c>
      <c r="F246" s="37"/>
      <c r="G246" s="37"/>
      <c r="H246" s="37"/>
      <c r="I246" s="37"/>
      <c r="J246" s="38"/>
    </row>
    <row r="247">
      <c r="A247" s="29" t="s">
        <v>25</v>
      </c>
      <c r="B247" s="29">
        <v>59</v>
      </c>
      <c r="C247" s="30" t="s">
        <v>334</v>
      </c>
      <c r="D247" s="29" t="s">
        <v>27</v>
      </c>
      <c r="E247" s="31" t="s">
        <v>335</v>
      </c>
      <c r="F247" s="32" t="s">
        <v>94</v>
      </c>
      <c r="G247" s="33">
        <v>10</v>
      </c>
      <c r="H247" s="34">
        <v>0</v>
      </c>
      <c r="I247" s="34">
        <f>ROUND(G247*H247,P4)</f>
        <v>0</v>
      </c>
      <c r="J247" s="29"/>
      <c r="O247" s="35">
        <f>I247*0.21</f>
        <v>0</v>
      </c>
      <c r="P247">
        <v>3</v>
      </c>
    </row>
    <row r="248" ht="28.8">
      <c r="A248" s="29" t="s">
        <v>30</v>
      </c>
      <c r="B248" s="36"/>
      <c r="C248" s="37"/>
      <c r="D248" s="37"/>
      <c r="E248" s="31" t="s">
        <v>336</v>
      </c>
      <c r="F248" s="37"/>
      <c r="G248" s="37"/>
      <c r="H248" s="37"/>
      <c r="I248" s="37"/>
      <c r="J248" s="38"/>
    </row>
    <row r="249">
      <c r="A249" s="29" t="s">
        <v>86</v>
      </c>
      <c r="B249" s="36"/>
      <c r="C249" s="37"/>
      <c r="D249" s="37"/>
      <c r="E249" s="42" t="s">
        <v>337</v>
      </c>
      <c r="F249" s="37"/>
      <c r="G249" s="37"/>
      <c r="H249" s="37"/>
      <c r="I249" s="37"/>
      <c r="J249" s="38"/>
    </row>
    <row r="250" ht="187.2">
      <c r="A250" s="29" t="s">
        <v>32</v>
      </c>
      <c r="B250" s="36"/>
      <c r="C250" s="37"/>
      <c r="D250" s="37"/>
      <c r="E250" s="31" t="s">
        <v>338</v>
      </c>
      <c r="F250" s="37"/>
      <c r="G250" s="37"/>
      <c r="H250" s="37"/>
      <c r="I250" s="37"/>
      <c r="J250" s="38"/>
    </row>
    <row r="251">
      <c r="A251" s="29" t="s">
        <v>25</v>
      </c>
      <c r="B251" s="29">
        <v>60</v>
      </c>
      <c r="C251" s="30" t="s">
        <v>339</v>
      </c>
      <c r="D251" s="29" t="s">
        <v>27</v>
      </c>
      <c r="E251" s="31" t="s">
        <v>340</v>
      </c>
      <c r="F251" s="32" t="s">
        <v>94</v>
      </c>
      <c r="G251" s="33">
        <v>55</v>
      </c>
      <c r="H251" s="34">
        <v>0</v>
      </c>
      <c r="I251" s="34">
        <f>ROUND(G251*H251,P4)</f>
        <v>0</v>
      </c>
      <c r="J251" s="29"/>
      <c r="O251" s="35">
        <f>I251*0.21</f>
        <v>0</v>
      </c>
      <c r="P251">
        <v>3</v>
      </c>
    </row>
    <row r="252" ht="28.8">
      <c r="A252" s="29" t="s">
        <v>30</v>
      </c>
      <c r="B252" s="36"/>
      <c r="C252" s="37"/>
      <c r="D252" s="37"/>
      <c r="E252" s="31" t="s">
        <v>341</v>
      </c>
      <c r="F252" s="37"/>
      <c r="G252" s="37"/>
      <c r="H252" s="37"/>
      <c r="I252" s="37"/>
      <c r="J252" s="38"/>
    </row>
    <row r="253">
      <c r="A253" s="29" t="s">
        <v>86</v>
      </c>
      <c r="B253" s="36"/>
      <c r="C253" s="37"/>
      <c r="D253" s="37"/>
      <c r="E253" s="42" t="s">
        <v>342</v>
      </c>
      <c r="F253" s="37"/>
      <c r="G253" s="37"/>
      <c r="H253" s="37"/>
      <c r="I253" s="37"/>
      <c r="J253" s="38"/>
    </row>
    <row r="254" ht="115.2">
      <c r="A254" s="29" t="s">
        <v>32</v>
      </c>
      <c r="B254" s="36"/>
      <c r="C254" s="37"/>
      <c r="D254" s="37"/>
      <c r="E254" s="31" t="s">
        <v>343</v>
      </c>
      <c r="F254" s="37"/>
      <c r="G254" s="37"/>
      <c r="H254" s="37"/>
      <c r="I254" s="37"/>
      <c r="J254" s="38"/>
    </row>
    <row r="255">
      <c r="A255" s="29" t="s">
        <v>25</v>
      </c>
      <c r="B255" s="29">
        <v>61</v>
      </c>
      <c r="C255" s="30" t="s">
        <v>344</v>
      </c>
      <c r="D255" s="29" t="s">
        <v>27</v>
      </c>
      <c r="E255" s="31" t="s">
        <v>345</v>
      </c>
      <c r="F255" s="32" t="s">
        <v>213</v>
      </c>
      <c r="G255" s="33">
        <v>60.5</v>
      </c>
      <c r="H255" s="34">
        <v>0</v>
      </c>
      <c r="I255" s="34">
        <f>ROUND(G255*H255,P4)</f>
        <v>0</v>
      </c>
      <c r="J255" s="29"/>
      <c r="O255" s="35">
        <f>I255*0.21</f>
        <v>0</v>
      </c>
      <c r="P255">
        <v>3</v>
      </c>
    </row>
    <row r="256">
      <c r="A256" s="29" t="s">
        <v>30</v>
      </c>
      <c r="B256" s="36"/>
      <c r="C256" s="37"/>
      <c r="D256" s="37"/>
      <c r="E256" s="31" t="s">
        <v>346</v>
      </c>
      <c r="F256" s="37"/>
      <c r="G256" s="37"/>
      <c r="H256" s="37"/>
      <c r="I256" s="37"/>
      <c r="J256" s="38"/>
    </row>
    <row r="257">
      <c r="A257" s="29" t="s">
        <v>86</v>
      </c>
      <c r="B257" s="36"/>
      <c r="C257" s="37"/>
      <c r="D257" s="37"/>
      <c r="E257" s="42" t="s">
        <v>347</v>
      </c>
      <c r="F257" s="37"/>
      <c r="G257" s="37"/>
      <c r="H257" s="37"/>
      <c r="I257" s="37"/>
      <c r="J257" s="38"/>
    </row>
    <row r="258" ht="43.2">
      <c r="A258" s="29" t="s">
        <v>32</v>
      </c>
      <c r="B258" s="36"/>
      <c r="C258" s="37"/>
      <c r="D258" s="37"/>
      <c r="E258" s="31" t="s">
        <v>348</v>
      </c>
      <c r="F258" s="37"/>
      <c r="G258" s="37"/>
      <c r="H258" s="37"/>
      <c r="I258" s="37"/>
      <c r="J258" s="38"/>
    </row>
    <row r="259">
      <c r="A259" s="23" t="s">
        <v>22</v>
      </c>
      <c r="B259" s="24"/>
      <c r="C259" s="25" t="s">
        <v>349</v>
      </c>
      <c r="D259" s="26"/>
      <c r="E259" s="23" t="s">
        <v>350</v>
      </c>
      <c r="F259" s="26"/>
      <c r="G259" s="26"/>
      <c r="H259" s="26"/>
      <c r="I259" s="27">
        <f>SUMIFS(I260:I263,A260:A263,"P")</f>
        <v>0</v>
      </c>
      <c r="J259" s="28"/>
    </row>
    <row r="260">
      <c r="A260" s="29" t="s">
        <v>25</v>
      </c>
      <c r="B260" s="29">
        <v>62</v>
      </c>
      <c r="C260" s="30" t="s">
        <v>351</v>
      </c>
      <c r="D260" s="29" t="s">
        <v>27</v>
      </c>
      <c r="E260" s="31" t="s">
        <v>352</v>
      </c>
      <c r="F260" s="32" t="s">
        <v>94</v>
      </c>
      <c r="G260" s="33">
        <v>10</v>
      </c>
      <c r="H260" s="34">
        <v>0</v>
      </c>
      <c r="I260" s="34">
        <f>ROUND(G260*H260,P4)</f>
        <v>0</v>
      </c>
      <c r="J260" s="29"/>
      <c r="O260" s="35">
        <f>I260*0.21</f>
        <v>0</v>
      </c>
      <c r="P260">
        <v>3</v>
      </c>
    </row>
    <row r="261">
      <c r="A261" s="29" t="s">
        <v>30</v>
      </c>
      <c r="B261" s="36"/>
      <c r="C261" s="37"/>
      <c r="D261" s="37"/>
      <c r="E261" s="31" t="s">
        <v>353</v>
      </c>
      <c r="F261" s="37"/>
      <c r="G261" s="37"/>
      <c r="H261" s="37"/>
      <c r="I261" s="37"/>
      <c r="J261" s="38"/>
    </row>
    <row r="262">
      <c r="A262" s="29" t="s">
        <v>86</v>
      </c>
      <c r="B262" s="36"/>
      <c r="C262" s="37"/>
      <c r="D262" s="37"/>
      <c r="E262" s="42" t="s">
        <v>354</v>
      </c>
      <c r="F262" s="37"/>
      <c r="G262" s="37"/>
      <c r="H262" s="37"/>
      <c r="I262" s="37"/>
      <c r="J262" s="38"/>
    </row>
    <row r="263" ht="259.2">
      <c r="A263" s="29" t="s">
        <v>32</v>
      </c>
      <c r="B263" s="36"/>
      <c r="C263" s="37"/>
      <c r="D263" s="37"/>
      <c r="E263" s="31" t="s">
        <v>355</v>
      </c>
      <c r="F263" s="37"/>
      <c r="G263" s="37"/>
      <c r="H263" s="37"/>
      <c r="I263" s="37"/>
      <c r="J263" s="38"/>
    </row>
    <row r="264">
      <c r="A264" s="23" t="s">
        <v>22</v>
      </c>
      <c r="B264" s="24"/>
      <c r="C264" s="25" t="s">
        <v>356</v>
      </c>
      <c r="D264" s="26"/>
      <c r="E264" s="23" t="s">
        <v>357</v>
      </c>
      <c r="F264" s="26"/>
      <c r="G264" s="26"/>
      <c r="H264" s="26"/>
      <c r="I264" s="27">
        <f>SUMIFS(I265:I300,A265:A300,"P")</f>
        <v>0</v>
      </c>
      <c r="J264" s="28"/>
    </row>
    <row r="265">
      <c r="A265" s="29" t="s">
        <v>25</v>
      </c>
      <c r="B265" s="29">
        <v>63</v>
      </c>
      <c r="C265" s="30" t="s">
        <v>358</v>
      </c>
      <c r="D265" s="29" t="s">
        <v>27</v>
      </c>
      <c r="E265" s="31" t="s">
        <v>359</v>
      </c>
      <c r="F265" s="32" t="s">
        <v>213</v>
      </c>
      <c r="G265" s="33">
        <v>38.5</v>
      </c>
      <c r="H265" s="34">
        <v>0</v>
      </c>
      <c r="I265" s="34">
        <f>ROUND(G265*H265,P4)</f>
        <v>0</v>
      </c>
      <c r="J265" s="29"/>
      <c r="O265" s="35">
        <f>I265*0.21</f>
        <v>0</v>
      </c>
      <c r="P265">
        <v>3</v>
      </c>
    </row>
    <row r="266" ht="28.8">
      <c r="A266" s="29" t="s">
        <v>30</v>
      </c>
      <c r="B266" s="36"/>
      <c r="C266" s="37"/>
      <c r="D266" s="37"/>
      <c r="E266" s="31" t="s">
        <v>360</v>
      </c>
      <c r="F266" s="37"/>
      <c r="G266" s="37"/>
      <c r="H266" s="37"/>
      <c r="I266" s="37"/>
      <c r="J266" s="38"/>
    </row>
    <row r="267">
      <c r="A267" s="29" t="s">
        <v>86</v>
      </c>
      <c r="B267" s="36"/>
      <c r="C267" s="37"/>
      <c r="D267" s="37"/>
      <c r="E267" s="42" t="s">
        <v>361</v>
      </c>
      <c r="F267" s="37"/>
      <c r="G267" s="37"/>
      <c r="H267" s="37"/>
      <c r="I267" s="37"/>
      <c r="J267" s="38"/>
    </row>
    <row r="268" ht="316.8">
      <c r="A268" s="29" t="s">
        <v>32</v>
      </c>
      <c r="B268" s="36"/>
      <c r="C268" s="37"/>
      <c r="D268" s="37"/>
      <c r="E268" s="31" t="s">
        <v>362</v>
      </c>
      <c r="F268" s="37"/>
      <c r="G268" s="37"/>
      <c r="H268" s="37"/>
      <c r="I268" s="37"/>
      <c r="J268" s="38"/>
    </row>
    <row r="269">
      <c r="A269" s="29" t="s">
        <v>25</v>
      </c>
      <c r="B269" s="29">
        <v>64</v>
      </c>
      <c r="C269" s="30" t="s">
        <v>363</v>
      </c>
      <c r="D269" s="29" t="s">
        <v>27</v>
      </c>
      <c r="E269" s="31" t="s">
        <v>364</v>
      </c>
      <c r="F269" s="32" t="s">
        <v>213</v>
      </c>
      <c r="G269" s="33">
        <v>80.5</v>
      </c>
      <c r="H269" s="34">
        <v>0</v>
      </c>
      <c r="I269" s="34">
        <f>ROUND(G269*H269,P4)</f>
        <v>0</v>
      </c>
      <c r="J269" s="29"/>
      <c r="O269" s="35">
        <f>I269*0.21</f>
        <v>0</v>
      </c>
      <c r="P269">
        <v>3</v>
      </c>
    </row>
    <row r="270" ht="28.8">
      <c r="A270" s="29" t="s">
        <v>30</v>
      </c>
      <c r="B270" s="36"/>
      <c r="C270" s="37"/>
      <c r="D270" s="37"/>
      <c r="E270" s="31" t="s">
        <v>365</v>
      </c>
      <c r="F270" s="37"/>
      <c r="G270" s="37"/>
      <c r="H270" s="37"/>
      <c r="I270" s="37"/>
      <c r="J270" s="38"/>
    </row>
    <row r="271">
      <c r="A271" s="29" t="s">
        <v>86</v>
      </c>
      <c r="B271" s="36"/>
      <c r="C271" s="37"/>
      <c r="D271" s="37"/>
      <c r="E271" s="42" t="s">
        <v>366</v>
      </c>
      <c r="F271" s="37"/>
      <c r="G271" s="37"/>
      <c r="H271" s="37"/>
      <c r="I271" s="37"/>
      <c r="J271" s="38"/>
    </row>
    <row r="272" ht="316.8">
      <c r="A272" s="29" t="s">
        <v>32</v>
      </c>
      <c r="B272" s="36"/>
      <c r="C272" s="37"/>
      <c r="D272" s="37"/>
      <c r="E272" s="31" t="s">
        <v>362</v>
      </c>
      <c r="F272" s="37"/>
      <c r="G272" s="37"/>
      <c r="H272" s="37"/>
      <c r="I272" s="37"/>
      <c r="J272" s="38"/>
    </row>
    <row r="273">
      <c r="A273" s="29" t="s">
        <v>25</v>
      </c>
      <c r="B273" s="29">
        <v>65</v>
      </c>
      <c r="C273" s="30" t="s">
        <v>367</v>
      </c>
      <c r="D273" s="29" t="s">
        <v>27</v>
      </c>
      <c r="E273" s="31" t="s">
        <v>368</v>
      </c>
      <c r="F273" s="32" t="s">
        <v>68</v>
      </c>
      <c r="G273" s="33">
        <v>2</v>
      </c>
      <c r="H273" s="34">
        <v>0</v>
      </c>
      <c r="I273" s="34">
        <f>ROUND(G273*H273,P4)</f>
        <v>0</v>
      </c>
      <c r="J273" s="29"/>
      <c r="O273" s="35">
        <f>I273*0.21</f>
        <v>0</v>
      </c>
      <c r="P273">
        <v>3</v>
      </c>
    </row>
    <row r="274">
      <c r="A274" s="29" t="s">
        <v>30</v>
      </c>
      <c r="B274" s="36"/>
      <c r="C274" s="37"/>
      <c r="D274" s="37"/>
      <c r="E274" s="31" t="s">
        <v>369</v>
      </c>
      <c r="F274" s="37"/>
      <c r="G274" s="37"/>
      <c r="H274" s="37"/>
      <c r="I274" s="37"/>
      <c r="J274" s="38"/>
    </row>
    <row r="275">
      <c r="A275" s="29" t="s">
        <v>86</v>
      </c>
      <c r="B275" s="36"/>
      <c r="C275" s="37"/>
      <c r="D275" s="37"/>
      <c r="E275" s="42" t="s">
        <v>370</v>
      </c>
      <c r="F275" s="37"/>
      <c r="G275" s="37"/>
      <c r="H275" s="37"/>
      <c r="I275" s="37"/>
      <c r="J275" s="38"/>
    </row>
    <row r="276" ht="100.8">
      <c r="A276" s="29" t="s">
        <v>32</v>
      </c>
      <c r="B276" s="36"/>
      <c r="C276" s="37"/>
      <c r="D276" s="37"/>
      <c r="E276" s="31" t="s">
        <v>371</v>
      </c>
      <c r="F276" s="37"/>
      <c r="G276" s="37"/>
      <c r="H276" s="37"/>
      <c r="I276" s="37"/>
      <c r="J276" s="38"/>
    </row>
    <row r="277">
      <c r="A277" s="29" t="s">
        <v>25</v>
      </c>
      <c r="B277" s="29">
        <v>66</v>
      </c>
      <c r="C277" s="30" t="s">
        <v>372</v>
      </c>
      <c r="D277" s="29" t="s">
        <v>27</v>
      </c>
      <c r="E277" s="31" t="s">
        <v>373</v>
      </c>
      <c r="F277" s="32" t="s">
        <v>68</v>
      </c>
      <c r="G277" s="33">
        <v>7</v>
      </c>
      <c r="H277" s="34">
        <v>0</v>
      </c>
      <c r="I277" s="34">
        <f>ROUND(G277*H277,P4)</f>
        <v>0</v>
      </c>
      <c r="J277" s="29"/>
      <c r="O277" s="35">
        <f>I277*0.21</f>
        <v>0</v>
      </c>
      <c r="P277">
        <v>3</v>
      </c>
    </row>
    <row r="278">
      <c r="A278" s="29" t="s">
        <v>30</v>
      </c>
      <c r="B278" s="36"/>
      <c r="C278" s="37"/>
      <c r="D278" s="37"/>
      <c r="E278" s="31" t="s">
        <v>374</v>
      </c>
      <c r="F278" s="37"/>
      <c r="G278" s="37"/>
      <c r="H278" s="37"/>
      <c r="I278" s="37"/>
      <c r="J278" s="38"/>
    </row>
    <row r="279">
      <c r="A279" s="29" t="s">
        <v>86</v>
      </c>
      <c r="B279" s="36"/>
      <c r="C279" s="37"/>
      <c r="D279" s="37"/>
      <c r="E279" s="42" t="s">
        <v>375</v>
      </c>
      <c r="F279" s="37"/>
      <c r="G279" s="37"/>
      <c r="H279" s="37"/>
      <c r="I279" s="37"/>
      <c r="J279" s="38"/>
    </row>
    <row r="280" ht="86.4">
      <c r="A280" s="29" t="s">
        <v>32</v>
      </c>
      <c r="B280" s="36"/>
      <c r="C280" s="37"/>
      <c r="D280" s="37"/>
      <c r="E280" s="31" t="s">
        <v>376</v>
      </c>
      <c r="F280" s="37"/>
      <c r="G280" s="37"/>
      <c r="H280" s="37"/>
      <c r="I280" s="37"/>
      <c r="J280" s="38"/>
    </row>
    <row r="281">
      <c r="A281" s="29" t="s">
        <v>25</v>
      </c>
      <c r="B281" s="29">
        <v>67</v>
      </c>
      <c r="C281" s="30" t="s">
        <v>377</v>
      </c>
      <c r="D281" s="29" t="s">
        <v>27</v>
      </c>
      <c r="E281" s="31" t="s">
        <v>378</v>
      </c>
      <c r="F281" s="32" t="s">
        <v>68</v>
      </c>
      <c r="G281" s="33">
        <v>1</v>
      </c>
      <c r="H281" s="34">
        <v>0</v>
      </c>
      <c r="I281" s="34">
        <f>ROUND(G281*H281,P4)</f>
        <v>0</v>
      </c>
      <c r="J281" s="29"/>
      <c r="O281" s="35">
        <f>I281*0.21</f>
        <v>0</v>
      </c>
      <c r="P281">
        <v>3</v>
      </c>
    </row>
    <row r="282" ht="28.8">
      <c r="A282" s="29" t="s">
        <v>30</v>
      </c>
      <c r="B282" s="36"/>
      <c r="C282" s="37"/>
      <c r="D282" s="37"/>
      <c r="E282" s="31" t="s">
        <v>379</v>
      </c>
      <c r="F282" s="37"/>
      <c r="G282" s="37"/>
      <c r="H282" s="37"/>
      <c r="I282" s="37"/>
      <c r="J282" s="38"/>
    </row>
    <row r="283">
      <c r="A283" s="29" t="s">
        <v>86</v>
      </c>
      <c r="B283" s="36"/>
      <c r="C283" s="37"/>
      <c r="D283" s="37"/>
      <c r="E283" s="42" t="s">
        <v>380</v>
      </c>
      <c r="F283" s="37"/>
      <c r="G283" s="37"/>
      <c r="H283" s="37"/>
      <c r="I283" s="37"/>
      <c r="J283" s="38"/>
    </row>
    <row r="284" ht="273.6">
      <c r="A284" s="29" t="s">
        <v>32</v>
      </c>
      <c r="B284" s="36"/>
      <c r="C284" s="37"/>
      <c r="D284" s="37"/>
      <c r="E284" s="31" t="s">
        <v>381</v>
      </c>
      <c r="F284" s="37"/>
      <c r="G284" s="37"/>
      <c r="H284" s="37"/>
      <c r="I284" s="37"/>
      <c r="J284" s="38"/>
    </row>
    <row r="285">
      <c r="A285" s="29" t="s">
        <v>25</v>
      </c>
      <c r="B285" s="29">
        <v>68</v>
      </c>
      <c r="C285" s="30" t="s">
        <v>382</v>
      </c>
      <c r="D285" s="29" t="s">
        <v>27</v>
      </c>
      <c r="E285" s="31" t="s">
        <v>383</v>
      </c>
      <c r="F285" s="32" t="s">
        <v>68</v>
      </c>
      <c r="G285" s="33">
        <v>2</v>
      </c>
      <c r="H285" s="34">
        <v>0</v>
      </c>
      <c r="I285" s="34">
        <f>ROUND(G285*H285,P4)</f>
        <v>0</v>
      </c>
      <c r="J285" s="29"/>
      <c r="O285" s="35">
        <f>I285*0.21</f>
        <v>0</v>
      </c>
      <c r="P285">
        <v>3</v>
      </c>
    </row>
    <row r="286">
      <c r="A286" s="29" t="s">
        <v>30</v>
      </c>
      <c r="B286" s="36"/>
      <c r="C286" s="37"/>
      <c r="D286" s="37"/>
      <c r="E286" s="31" t="s">
        <v>384</v>
      </c>
      <c r="F286" s="37"/>
      <c r="G286" s="37"/>
      <c r="H286" s="37"/>
      <c r="I286" s="37"/>
      <c r="J286" s="38"/>
    </row>
    <row r="287">
      <c r="A287" s="29" t="s">
        <v>86</v>
      </c>
      <c r="B287" s="36"/>
      <c r="C287" s="37"/>
      <c r="D287" s="37"/>
      <c r="E287" s="42" t="s">
        <v>370</v>
      </c>
      <c r="F287" s="37"/>
      <c r="G287" s="37"/>
      <c r="H287" s="37"/>
      <c r="I287" s="37"/>
      <c r="J287" s="38"/>
    </row>
    <row r="288" ht="43.2">
      <c r="A288" s="29" t="s">
        <v>32</v>
      </c>
      <c r="B288" s="36"/>
      <c r="C288" s="37"/>
      <c r="D288" s="37"/>
      <c r="E288" s="31" t="s">
        <v>385</v>
      </c>
      <c r="F288" s="37"/>
      <c r="G288" s="37"/>
      <c r="H288" s="37"/>
      <c r="I288" s="37"/>
      <c r="J288" s="38"/>
    </row>
    <row r="289">
      <c r="A289" s="29" t="s">
        <v>25</v>
      </c>
      <c r="B289" s="29">
        <v>69</v>
      </c>
      <c r="C289" s="30" t="s">
        <v>386</v>
      </c>
      <c r="D289" s="29" t="s">
        <v>27</v>
      </c>
      <c r="E289" s="31" t="s">
        <v>387</v>
      </c>
      <c r="F289" s="32" t="s">
        <v>68</v>
      </c>
      <c r="G289" s="33">
        <v>9</v>
      </c>
      <c r="H289" s="34">
        <v>0</v>
      </c>
      <c r="I289" s="34">
        <f>ROUND(G289*H289,P4)</f>
        <v>0</v>
      </c>
      <c r="J289" s="29"/>
      <c r="O289" s="35">
        <f>I289*0.21</f>
        <v>0</v>
      </c>
      <c r="P289">
        <v>3</v>
      </c>
    </row>
    <row r="290" ht="43.2">
      <c r="A290" s="29" t="s">
        <v>30</v>
      </c>
      <c r="B290" s="36"/>
      <c r="C290" s="37"/>
      <c r="D290" s="37"/>
      <c r="E290" s="31" t="s">
        <v>388</v>
      </c>
      <c r="F290" s="37"/>
      <c r="G290" s="37"/>
      <c r="H290" s="37"/>
      <c r="I290" s="37"/>
      <c r="J290" s="38"/>
    </row>
    <row r="291">
      <c r="A291" s="29" t="s">
        <v>86</v>
      </c>
      <c r="B291" s="36"/>
      <c r="C291" s="37"/>
      <c r="D291" s="37"/>
      <c r="E291" s="42" t="s">
        <v>389</v>
      </c>
      <c r="F291" s="37"/>
      <c r="G291" s="37"/>
      <c r="H291" s="37"/>
      <c r="I291" s="37"/>
      <c r="J291" s="38"/>
    </row>
    <row r="292">
      <c r="A292" s="29" t="s">
        <v>32</v>
      </c>
      <c r="B292" s="36"/>
      <c r="C292" s="37"/>
      <c r="D292" s="37"/>
      <c r="E292" s="31" t="s">
        <v>390</v>
      </c>
      <c r="F292" s="37"/>
      <c r="G292" s="37"/>
      <c r="H292" s="37"/>
      <c r="I292" s="37"/>
      <c r="J292" s="38"/>
    </row>
    <row r="293">
      <c r="A293" s="29" t="s">
        <v>25</v>
      </c>
      <c r="B293" s="29">
        <v>70</v>
      </c>
      <c r="C293" s="30" t="s">
        <v>391</v>
      </c>
      <c r="D293" s="29" t="s">
        <v>27</v>
      </c>
      <c r="E293" s="31" t="s">
        <v>392</v>
      </c>
      <c r="F293" s="32" t="s">
        <v>68</v>
      </c>
      <c r="G293" s="33">
        <v>4</v>
      </c>
      <c r="H293" s="34">
        <v>0</v>
      </c>
      <c r="I293" s="34">
        <f>ROUND(G293*H293,P4)</f>
        <v>0</v>
      </c>
      <c r="J293" s="29"/>
      <c r="O293" s="35">
        <f>I293*0.21</f>
        <v>0</v>
      </c>
      <c r="P293">
        <v>3</v>
      </c>
    </row>
    <row r="294">
      <c r="A294" s="29" t="s">
        <v>30</v>
      </c>
      <c r="B294" s="36"/>
      <c r="C294" s="37"/>
      <c r="D294" s="37"/>
      <c r="E294" s="43" t="s">
        <v>27</v>
      </c>
      <c r="F294" s="37"/>
      <c r="G294" s="37"/>
      <c r="H294" s="37"/>
      <c r="I294" s="37"/>
      <c r="J294" s="38"/>
    </row>
    <row r="295">
      <c r="A295" s="29" t="s">
        <v>86</v>
      </c>
      <c r="B295" s="36"/>
      <c r="C295" s="37"/>
      <c r="D295" s="37"/>
      <c r="E295" s="42" t="s">
        <v>393</v>
      </c>
      <c r="F295" s="37"/>
      <c r="G295" s="37"/>
      <c r="H295" s="37"/>
      <c r="I295" s="37"/>
      <c r="J295" s="38"/>
    </row>
    <row r="296" ht="43.2">
      <c r="A296" s="29" t="s">
        <v>32</v>
      </c>
      <c r="B296" s="36"/>
      <c r="C296" s="37"/>
      <c r="D296" s="37"/>
      <c r="E296" s="31" t="s">
        <v>394</v>
      </c>
      <c r="F296" s="37"/>
      <c r="G296" s="37"/>
      <c r="H296" s="37"/>
      <c r="I296" s="37"/>
      <c r="J296" s="38"/>
    </row>
    <row r="297">
      <c r="A297" s="29" t="s">
        <v>25</v>
      </c>
      <c r="B297" s="29">
        <v>71</v>
      </c>
      <c r="C297" s="30" t="s">
        <v>395</v>
      </c>
      <c r="D297" s="29" t="s">
        <v>27</v>
      </c>
      <c r="E297" s="31" t="s">
        <v>396</v>
      </c>
      <c r="F297" s="32" t="s">
        <v>109</v>
      </c>
      <c r="G297" s="33">
        <v>3.6000000000000001</v>
      </c>
      <c r="H297" s="34">
        <v>0</v>
      </c>
      <c r="I297" s="34">
        <f>ROUND(G297*H297,P4)</f>
        <v>0</v>
      </c>
      <c r="J297" s="29"/>
      <c r="O297" s="35">
        <f>I297*0.21</f>
        <v>0</v>
      </c>
      <c r="P297">
        <v>3</v>
      </c>
    </row>
    <row r="298" ht="28.8">
      <c r="A298" s="29" t="s">
        <v>30</v>
      </c>
      <c r="B298" s="36"/>
      <c r="C298" s="37"/>
      <c r="D298" s="37"/>
      <c r="E298" s="31" t="s">
        <v>397</v>
      </c>
      <c r="F298" s="37"/>
      <c r="G298" s="37"/>
      <c r="H298" s="37"/>
      <c r="I298" s="37"/>
      <c r="J298" s="38"/>
    </row>
    <row r="299">
      <c r="A299" s="29" t="s">
        <v>86</v>
      </c>
      <c r="B299" s="36"/>
      <c r="C299" s="37"/>
      <c r="D299" s="37"/>
      <c r="E299" s="42" t="s">
        <v>398</v>
      </c>
      <c r="F299" s="37"/>
      <c r="G299" s="37"/>
      <c r="H299" s="37"/>
      <c r="I299" s="37"/>
      <c r="J299" s="38"/>
    </row>
    <row r="300" ht="409.5">
      <c r="A300" s="29" t="s">
        <v>32</v>
      </c>
      <c r="B300" s="36"/>
      <c r="C300" s="37"/>
      <c r="D300" s="37"/>
      <c r="E300" s="31" t="s">
        <v>399</v>
      </c>
      <c r="F300" s="37"/>
      <c r="G300" s="37"/>
      <c r="H300" s="37"/>
      <c r="I300" s="37"/>
      <c r="J300" s="38"/>
    </row>
    <row r="301">
      <c r="A301" s="23" t="s">
        <v>22</v>
      </c>
      <c r="B301" s="24"/>
      <c r="C301" s="25" t="s">
        <v>400</v>
      </c>
      <c r="D301" s="26"/>
      <c r="E301" s="23" t="s">
        <v>401</v>
      </c>
      <c r="F301" s="26"/>
      <c r="G301" s="26"/>
      <c r="H301" s="26"/>
      <c r="I301" s="27">
        <f>SUMIFS(I302:I373,A302:A373,"P")</f>
        <v>0</v>
      </c>
      <c r="J301" s="28"/>
    </row>
    <row r="302" ht="28.8">
      <c r="A302" s="29" t="s">
        <v>25</v>
      </c>
      <c r="B302" s="29">
        <v>72</v>
      </c>
      <c r="C302" s="30" t="s">
        <v>402</v>
      </c>
      <c r="D302" s="29" t="s">
        <v>27</v>
      </c>
      <c r="E302" s="31" t="s">
        <v>403</v>
      </c>
      <c r="F302" s="32" t="s">
        <v>213</v>
      </c>
      <c r="G302" s="33">
        <v>92</v>
      </c>
      <c r="H302" s="34">
        <v>0</v>
      </c>
      <c r="I302" s="34">
        <f>ROUND(G302*H302,P4)</f>
        <v>0</v>
      </c>
      <c r="J302" s="29"/>
      <c r="O302" s="35">
        <f>I302*0.21</f>
        <v>0</v>
      </c>
      <c r="P302">
        <v>3</v>
      </c>
    </row>
    <row r="303" ht="28.8">
      <c r="A303" s="29" t="s">
        <v>30</v>
      </c>
      <c r="B303" s="36"/>
      <c r="C303" s="37"/>
      <c r="D303" s="37"/>
      <c r="E303" s="31" t="s">
        <v>404</v>
      </c>
      <c r="F303" s="37"/>
      <c r="G303" s="37"/>
      <c r="H303" s="37"/>
      <c r="I303" s="37"/>
      <c r="J303" s="38"/>
    </row>
    <row r="304">
      <c r="A304" s="29" t="s">
        <v>86</v>
      </c>
      <c r="B304" s="36"/>
      <c r="C304" s="37"/>
      <c r="D304" s="37"/>
      <c r="E304" s="42" t="s">
        <v>405</v>
      </c>
      <c r="F304" s="37"/>
      <c r="G304" s="37"/>
      <c r="H304" s="37"/>
      <c r="I304" s="37"/>
      <c r="J304" s="38"/>
    </row>
    <row r="305" ht="144">
      <c r="A305" s="29" t="s">
        <v>32</v>
      </c>
      <c r="B305" s="36"/>
      <c r="C305" s="37"/>
      <c r="D305" s="37"/>
      <c r="E305" s="31" t="s">
        <v>406</v>
      </c>
      <c r="F305" s="37"/>
      <c r="G305" s="37"/>
      <c r="H305" s="37"/>
      <c r="I305" s="37"/>
      <c r="J305" s="38"/>
    </row>
    <row r="306">
      <c r="A306" s="29" t="s">
        <v>25</v>
      </c>
      <c r="B306" s="29">
        <v>73</v>
      </c>
      <c r="C306" s="30" t="s">
        <v>407</v>
      </c>
      <c r="D306" s="29" t="s">
        <v>27</v>
      </c>
      <c r="E306" s="31" t="s">
        <v>408</v>
      </c>
      <c r="F306" s="32" t="s">
        <v>68</v>
      </c>
      <c r="G306" s="33">
        <v>88</v>
      </c>
      <c r="H306" s="34">
        <v>0</v>
      </c>
      <c r="I306" s="34">
        <f>ROUND(G306*H306,P4)</f>
        <v>0</v>
      </c>
      <c r="J306" s="29"/>
      <c r="O306" s="35">
        <f>I306*0.21</f>
        <v>0</v>
      </c>
      <c r="P306">
        <v>3</v>
      </c>
    </row>
    <row r="307">
      <c r="A307" s="29" t="s">
        <v>30</v>
      </c>
      <c r="B307" s="36"/>
      <c r="C307" s="37"/>
      <c r="D307" s="37"/>
      <c r="E307" s="31" t="s">
        <v>409</v>
      </c>
      <c r="F307" s="37"/>
      <c r="G307" s="37"/>
      <c r="H307" s="37"/>
      <c r="I307" s="37"/>
      <c r="J307" s="38"/>
    </row>
    <row r="308" ht="43.2">
      <c r="A308" s="29" t="s">
        <v>86</v>
      </c>
      <c r="B308" s="36"/>
      <c r="C308" s="37"/>
      <c r="D308" s="37"/>
      <c r="E308" s="42" t="s">
        <v>410</v>
      </c>
      <c r="F308" s="37"/>
      <c r="G308" s="37"/>
      <c r="H308" s="37"/>
      <c r="I308" s="37"/>
      <c r="J308" s="38"/>
    </row>
    <row r="309" ht="57.6">
      <c r="A309" s="29" t="s">
        <v>32</v>
      </c>
      <c r="B309" s="36"/>
      <c r="C309" s="37"/>
      <c r="D309" s="37"/>
      <c r="E309" s="31" t="s">
        <v>411</v>
      </c>
      <c r="F309" s="37"/>
      <c r="G309" s="37"/>
      <c r="H309" s="37"/>
      <c r="I309" s="37"/>
      <c r="J309" s="38"/>
    </row>
    <row r="310">
      <c r="A310" s="29" t="s">
        <v>25</v>
      </c>
      <c r="B310" s="29">
        <v>74</v>
      </c>
      <c r="C310" s="30" t="s">
        <v>412</v>
      </c>
      <c r="D310" s="29" t="s">
        <v>27</v>
      </c>
      <c r="E310" s="31" t="s">
        <v>413</v>
      </c>
      <c r="F310" s="32" t="s">
        <v>68</v>
      </c>
      <c r="G310" s="33">
        <v>1</v>
      </c>
      <c r="H310" s="34">
        <v>0</v>
      </c>
      <c r="I310" s="34">
        <f>ROUND(G310*H310,P4)</f>
        <v>0</v>
      </c>
      <c r="J310" s="29"/>
      <c r="O310" s="35">
        <f>I310*0.21</f>
        <v>0</v>
      </c>
      <c r="P310">
        <v>3</v>
      </c>
    </row>
    <row r="311" ht="28.8">
      <c r="A311" s="29" t="s">
        <v>30</v>
      </c>
      <c r="B311" s="36"/>
      <c r="C311" s="37"/>
      <c r="D311" s="37"/>
      <c r="E311" s="31" t="s">
        <v>414</v>
      </c>
      <c r="F311" s="37"/>
      <c r="G311" s="37"/>
      <c r="H311" s="37"/>
      <c r="I311" s="37"/>
      <c r="J311" s="38"/>
    </row>
    <row r="312">
      <c r="A312" s="29" t="s">
        <v>86</v>
      </c>
      <c r="B312" s="36"/>
      <c r="C312" s="37"/>
      <c r="D312" s="37"/>
      <c r="E312" s="42" t="s">
        <v>415</v>
      </c>
      <c r="F312" s="37"/>
      <c r="G312" s="37"/>
      <c r="H312" s="37"/>
      <c r="I312" s="37"/>
      <c r="J312" s="38"/>
    </row>
    <row r="313" ht="28.8">
      <c r="A313" s="29" t="s">
        <v>32</v>
      </c>
      <c r="B313" s="36"/>
      <c r="C313" s="37"/>
      <c r="D313" s="37"/>
      <c r="E313" s="31" t="s">
        <v>416</v>
      </c>
      <c r="F313" s="37"/>
      <c r="G313" s="37"/>
      <c r="H313" s="37"/>
      <c r="I313" s="37"/>
      <c r="J313" s="38"/>
    </row>
    <row r="314">
      <c r="A314" s="29" t="s">
        <v>25</v>
      </c>
      <c r="B314" s="29">
        <v>75</v>
      </c>
      <c r="C314" s="30" t="s">
        <v>417</v>
      </c>
      <c r="D314" s="29" t="s">
        <v>27</v>
      </c>
      <c r="E314" s="31" t="s">
        <v>418</v>
      </c>
      <c r="F314" s="32" t="s">
        <v>68</v>
      </c>
      <c r="G314" s="33">
        <v>1</v>
      </c>
      <c r="H314" s="34">
        <v>0</v>
      </c>
      <c r="I314" s="34">
        <f>ROUND(G314*H314,P4)</f>
        <v>0</v>
      </c>
      <c r="J314" s="29"/>
      <c r="O314" s="35">
        <f>I314*0.21</f>
        <v>0</v>
      </c>
      <c r="P314">
        <v>3</v>
      </c>
    </row>
    <row r="315" ht="28.8">
      <c r="A315" s="29" t="s">
        <v>30</v>
      </c>
      <c r="B315" s="36"/>
      <c r="C315" s="37"/>
      <c r="D315" s="37"/>
      <c r="E315" s="31" t="s">
        <v>419</v>
      </c>
      <c r="F315" s="37"/>
      <c r="G315" s="37"/>
      <c r="H315" s="37"/>
      <c r="I315" s="37"/>
      <c r="J315" s="38"/>
    </row>
    <row r="316">
      <c r="A316" s="29" t="s">
        <v>86</v>
      </c>
      <c r="B316" s="36"/>
      <c r="C316" s="37"/>
      <c r="D316" s="37"/>
      <c r="E316" s="42" t="s">
        <v>415</v>
      </c>
      <c r="F316" s="37"/>
      <c r="G316" s="37"/>
      <c r="H316" s="37"/>
      <c r="I316" s="37"/>
      <c r="J316" s="38"/>
    </row>
    <row r="317" ht="72">
      <c r="A317" s="29" t="s">
        <v>32</v>
      </c>
      <c r="B317" s="36"/>
      <c r="C317" s="37"/>
      <c r="D317" s="37"/>
      <c r="E317" s="31" t="s">
        <v>420</v>
      </c>
      <c r="F317" s="37"/>
      <c r="G317" s="37"/>
      <c r="H317" s="37"/>
      <c r="I317" s="37"/>
      <c r="J317" s="38"/>
    </row>
    <row r="318" ht="28.8">
      <c r="A318" s="29" t="s">
        <v>25</v>
      </c>
      <c r="B318" s="29">
        <v>76</v>
      </c>
      <c r="C318" s="30" t="s">
        <v>421</v>
      </c>
      <c r="D318" s="29" t="s">
        <v>27</v>
      </c>
      <c r="E318" s="31" t="s">
        <v>422</v>
      </c>
      <c r="F318" s="32" t="s">
        <v>68</v>
      </c>
      <c r="G318" s="33">
        <v>20</v>
      </c>
      <c r="H318" s="34">
        <v>0</v>
      </c>
      <c r="I318" s="34">
        <f>ROUND(G318*H318,P4)</f>
        <v>0</v>
      </c>
      <c r="J318" s="29"/>
      <c r="O318" s="35">
        <f>I318*0.21</f>
        <v>0</v>
      </c>
      <c r="P318">
        <v>3</v>
      </c>
    </row>
    <row r="319" ht="57.6">
      <c r="A319" s="29" t="s">
        <v>30</v>
      </c>
      <c r="B319" s="36"/>
      <c r="C319" s="37"/>
      <c r="D319" s="37"/>
      <c r="E319" s="31" t="s">
        <v>423</v>
      </c>
      <c r="F319" s="37"/>
      <c r="G319" s="37"/>
      <c r="H319" s="37"/>
      <c r="I319" s="37"/>
      <c r="J319" s="38"/>
    </row>
    <row r="320">
      <c r="A320" s="29" t="s">
        <v>86</v>
      </c>
      <c r="B320" s="36"/>
      <c r="C320" s="37"/>
      <c r="D320" s="37"/>
      <c r="E320" s="42" t="s">
        <v>424</v>
      </c>
      <c r="F320" s="37"/>
      <c r="G320" s="37"/>
      <c r="H320" s="37"/>
      <c r="I320" s="37"/>
      <c r="J320" s="38"/>
    </row>
    <row r="321" ht="28.8">
      <c r="A321" s="29" t="s">
        <v>32</v>
      </c>
      <c r="B321" s="36"/>
      <c r="C321" s="37"/>
      <c r="D321" s="37"/>
      <c r="E321" s="31" t="s">
        <v>425</v>
      </c>
      <c r="F321" s="37"/>
      <c r="G321" s="37"/>
      <c r="H321" s="37"/>
      <c r="I321" s="37"/>
      <c r="J321" s="38"/>
    </row>
    <row r="322">
      <c r="A322" s="29" t="s">
        <v>25</v>
      </c>
      <c r="B322" s="29">
        <v>77</v>
      </c>
      <c r="C322" s="30" t="s">
        <v>426</v>
      </c>
      <c r="D322" s="29" t="s">
        <v>27</v>
      </c>
      <c r="E322" s="31" t="s">
        <v>427</v>
      </c>
      <c r="F322" s="32" t="s">
        <v>68</v>
      </c>
      <c r="G322" s="33">
        <v>21</v>
      </c>
      <c r="H322" s="34">
        <v>0</v>
      </c>
      <c r="I322" s="34">
        <f>ROUND(G322*H322,P4)</f>
        <v>0</v>
      </c>
      <c r="J322" s="29"/>
      <c r="O322" s="35">
        <f>I322*0.21</f>
        <v>0</v>
      </c>
      <c r="P322">
        <v>3</v>
      </c>
    </row>
    <row r="323" ht="57.6">
      <c r="A323" s="29" t="s">
        <v>30</v>
      </c>
      <c r="B323" s="36"/>
      <c r="C323" s="37"/>
      <c r="D323" s="37"/>
      <c r="E323" s="31" t="s">
        <v>428</v>
      </c>
      <c r="F323" s="37"/>
      <c r="G323" s="37"/>
      <c r="H323" s="37"/>
      <c r="I323" s="37"/>
      <c r="J323" s="38"/>
    </row>
    <row r="324">
      <c r="A324" s="29" t="s">
        <v>86</v>
      </c>
      <c r="B324" s="36"/>
      <c r="C324" s="37"/>
      <c r="D324" s="37"/>
      <c r="E324" s="42" t="s">
        <v>429</v>
      </c>
      <c r="F324" s="37"/>
      <c r="G324" s="37"/>
      <c r="H324" s="37"/>
      <c r="I324" s="37"/>
      <c r="J324" s="38"/>
    </row>
    <row r="325" ht="28.8">
      <c r="A325" s="29" t="s">
        <v>32</v>
      </c>
      <c r="B325" s="36"/>
      <c r="C325" s="37"/>
      <c r="D325" s="37"/>
      <c r="E325" s="31" t="s">
        <v>430</v>
      </c>
      <c r="F325" s="37"/>
      <c r="G325" s="37"/>
      <c r="H325" s="37"/>
      <c r="I325" s="37"/>
      <c r="J325" s="38"/>
    </row>
    <row r="326" ht="28.8">
      <c r="A326" s="29" t="s">
        <v>25</v>
      </c>
      <c r="B326" s="29">
        <v>78</v>
      </c>
      <c r="C326" s="30" t="s">
        <v>431</v>
      </c>
      <c r="D326" s="29" t="s">
        <v>27</v>
      </c>
      <c r="E326" s="31" t="s">
        <v>432</v>
      </c>
      <c r="F326" s="32" t="s">
        <v>68</v>
      </c>
      <c r="G326" s="33">
        <v>2</v>
      </c>
      <c r="H326" s="34">
        <v>0</v>
      </c>
      <c r="I326" s="34">
        <f>ROUND(G326*H326,P4)</f>
        <v>0</v>
      </c>
      <c r="J326" s="29"/>
      <c r="O326" s="35">
        <f>I326*0.21</f>
        <v>0</v>
      </c>
      <c r="P326">
        <v>3</v>
      </c>
    </row>
    <row r="327" ht="43.2">
      <c r="A327" s="29" t="s">
        <v>30</v>
      </c>
      <c r="B327" s="36"/>
      <c r="C327" s="37"/>
      <c r="D327" s="37"/>
      <c r="E327" s="31" t="s">
        <v>433</v>
      </c>
      <c r="F327" s="37"/>
      <c r="G327" s="37"/>
      <c r="H327" s="37"/>
      <c r="I327" s="37"/>
      <c r="J327" s="38"/>
    </row>
    <row r="328">
      <c r="A328" s="29" t="s">
        <v>86</v>
      </c>
      <c r="B328" s="36"/>
      <c r="C328" s="37"/>
      <c r="D328" s="37"/>
      <c r="E328" s="42" t="s">
        <v>434</v>
      </c>
      <c r="F328" s="37"/>
      <c r="G328" s="37"/>
      <c r="H328" s="37"/>
      <c r="I328" s="37"/>
      <c r="J328" s="38"/>
    </row>
    <row r="329" ht="28.8">
      <c r="A329" s="29" t="s">
        <v>32</v>
      </c>
      <c r="B329" s="36"/>
      <c r="C329" s="37"/>
      <c r="D329" s="37"/>
      <c r="E329" s="31" t="s">
        <v>425</v>
      </c>
      <c r="F329" s="37"/>
      <c r="G329" s="37"/>
      <c r="H329" s="37"/>
      <c r="I329" s="37"/>
      <c r="J329" s="38"/>
    </row>
    <row r="330" ht="28.8">
      <c r="A330" s="29" t="s">
        <v>25</v>
      </c>
      <c r="B330" s="29">
        <v>79</v>
      </c>
      <c r="C330" s="30" t="s">
        <v>435</v>
      </c>
      <c r="D330" s="29" t="s">
        <v>27</v>
      </c>
      <c r="E330" s="31" t="s">
        <v>436</v>
      </c>
      <c r="F330" s="32" t="s">
        <v>68</v>
      </c>
      <c r="G330" s="33">
        <v>22</v>
      </c>
      <c r="H330" s="34">
        <v>0</v>
      </c>
      <c r="I330" s="34">
        <f>ROUND(G330*H330,P4)</f>
        <v>0</v>
      </c>
      <c r="J330" s="29"/>
      <c r="O330" s="35">
        <f>I330*0.21</f>
        <v>0</v>
      </c>
      <c r="P330">
        <v>3</v>
      </c>
    </row>
    <row r="331" ht="43.2">
      <c r="A331" s="29" t="s">
        <v>30</v>
      </c>
      <c r="B331" s="36"/>
      <c r="C331" s="37"/>
      <c r="D331" s="37"/>
      <c r="E331" s="31" t="s">
        <v>437</v>
      </c>
      <c r="F331" s="37"/>
      <c r="G331" s="37"/>
      <c r="H331" s="37"/>
      <c r="I331" s="37"/>
      <c r="J331" s="38"/>
    </row>
    <row r="332">
      <c r="A332" s="29" t="s">
        <v>86</v>
      </c>
      <c r="B332" s="36"/>
      <c r="C332" s="37"/>
      <c r="D332" s="37"/>
      <c r="E332" s="42" t="s">
        <v>438</v>
      </c>
      <c r="F332" s="37"/>
      <c r="G332" s="37"/>
      <c r="H332" s="37"/>
      <c r="I332" s="37"/>
      <c r="J332" s="38"/>
    </row>
    <row r="333" ht="43.2">
      <c r="A333" s="29" t="s">
        <v>32</v>
      </c>
      <c r="B333" s="36"/>
      <c r="C333" s="37"/>
      <c r="D333" s="37"/>
      <c r="E333" s="31" t="s">
        <v>439</v>
      </c>
      <c r="F333" s="37"/>
      <c r="G333" s="37"/>
      <c r="H333" s="37"/>
      <c r="I333" s="37"/>
      <c r="J333" s="38"/>
    </row>
    <row r="334">
      <c r="A334" s="29" t="s">
        <v>25</v>
      </c>
      <c r="B334" s="29">
        <v>80</v>
      </c>
      <c r="C334" s="30" t="s">
        <v>440</v>
      </c>
      <c r="D334" s="29" t="s">
        <v>27</v>
      </c>
      <c r="E334" s="31" t="s">
        <v>441</v>
      </c>
      <c r="F334" s="32" t="s">
        <v>68</v>
      </c>
      <c r="G334" s="33">
        <v>16</v>
      </c>
      <c r="H334" s="34">
        <v>0</v>
      </c>
      <c r="I334" s="34">
        <f>ROUND(G334*H334,P4)</f>
        <v>0</v>
      </c>
      <c r="J334" s="29"/>
      <c r="O334" s="35">
        <f>I334*0.21</f>
        <v>0</v>
      </c>
      <c r="P334">
        <v>3</v>
      </c>
    </row>
    <row r="335" ht="43.2">
      <c r="A335" s="29" t="s">
        <v>30</v>
      </c>
      <c r="B335" s="36"/>
      <c r="C335" s="37"/>
      <c r="D335" s="37"/>
      <c r="E335" s="31" t="s">
        <v>442</v>
      </c>
      <c r="F335" s="37"/>
      <c r="G335" s="37"/>
      <c r="H335" s="37"/>
      <c r="I335" s="37"/>
      <c r="J335" s="38"/>
    </row>
    <row r="336">
      <c r="A336" s="29" t="s">
        <v>86</v>
      </c>
      <c r="B336" s="36"/>
      <c r="C336" s="37"/>
      <c r="D336" s="37"/>
      <c r="E336" s="42" t="s">
        <v>443</v>
      </c>
      <c r="F336" s="37"/>
      <c r="G336" s="37"/>
      <c r="H336" s="37"/>
      <c r="I336" s="37"/>
      <c r="J336" s="38"/>
    </row>
    <row r="337" ht="28.8">
      <c r="A337" s="29" t="s">
        <v>32</v>
      </c>
      <c r="B337" s="36"/>
      <c r="C337" s="37"/>
      <c r="D337" s="37"/>
      <c r="E337" s="31" t="s">
        <v>430</v>
      </c>
      <c r="F337" s="37"/>
      <c r="G337" s="37"/>
      <c r="H337" s="37"/>
      <c r="I337" s="37"/>
      <c r="J337" s="38"/>
    </row>
    <row r="338" ht="28.8">
      <c r="A338" s="29" t="s">
        <v>25</v>
      </c>
      <c r="B338" s="29">
        <v>81</v>
      </c>
      <c r="C338" s="30" t="s">
        <v>444</v>
      </c>
      <c r="D338" s="29" t="s">
        <v>27</v>
      </c>
      <c r="E338" s="31" t="s">
        <v>445</v>
      </c>
      <c r="F338" s="32" t="s">
        <v>94</v>
      </c>
      <c r="G338" s="33">
        <v>203.875</v>
      </c>
      <c r="H338" s="34">
        <v>0</v>
      </c>
      <c r="I338" s="34">
        <f>ROUND(G338*H338,P4)</f>
        <v>0</v>
      </c>
      <c r="J338" s="29"/>
      <c r="O338" s="35">
        <f>I338*0.21</f>
        <v>0</v>
      </c>
      <c r="P338">
        <v>3</v>
      </c>
    </row>
    <row r="339" ht="57.6">
      <c r="A339" s="29" t="s">
        <v>30</v>
      </c>
      <c r="B339" s="36"/>
      <c r="C339" s="37"/>
      <c r="D339" s="37"/>
      <c r="E339" s="31" t="s">
        <v>446</v>
      </c>
      <c r="F339" s="37"/>
      <c r="G339" s="37"/>
      <c r="H339" s="37"/>
      <c r="I339" s="37"/>
      <c r="J339" s="38"/>
    </row>
    <row r="340">
      <c r="A340" s="29" t="s">
        <v>86</v>
      </c>
      <c r="B340" s="36"/>
      <c r="C340" s="37"/>
      <c r="D340" s="37"/>
      <c r="E340" s="42" t="s">
        <v>447</v>
      </c>
      <c r="F340" s="37"/>
      <c r="G340" s="37"/>
      <c r="H340" s="37"/>
      <c r="I340" s="37"/>
      <c r="J340" s="38"/>
    </row>
    <row r="341" ht="43.2">
      <c r="A341" s="29" t="s">
        <v>32</v>
      </c>
      <c r="B341" s="36"/>
      <c r="C341" s="37"/>
      <c r="D341" s="37"/>
      <c r="E341" s="31" t="s">
        <v>448</v>
      </c>
      <c r="F341" s="37"/>
      <c r="G341" s="37"/>
      <c r="H341" s="37"/>
      <c r="I341" s="37"/>
      <c r="J341" s="38"/>
    </row>
    <row r="342">
      <c r="A342" s="29" t="s">
        <v>25</v>
      </c>
      <c r="B342" s="29">
        <v>82</v>
      </c>
      <c r="C342" s="30" t="s">
        <v>449</v>
      </c>
      <c r="D342" s="29" t="s">
        <v>27</v>
      </c>
      <c r="E342" s="31" t="s">
        <v>450</v>
      </c>
      <c r="F342" s="32" t="s">
        <v>94</v>
      </c>
      <c r="G342" s="33">
        <v>203.875</v>
      </c>
      <c r="H342" s="34">
        <v>0</v>
      </c>
      <c r="I342" s="34">
        <f>ROUND(G342*H342,P4)</f>
        <v>0</v>
      </c>
      <c r="J342" s="29"/>
      <c r="O342" s="35">
        <f>I342*0.21</f>
        <v>0</v>
      </c>
      <c r="P342">
        <v>3</v>
      </c>
    </row>
    <row r="343" ht="57.6">
      <c r="A343" s="29" t="s">
        <v>30</v>
      </c>
      <c r="B343" s="36"/>
      <c r="C343" s="37"/>
      <c r="D343" s="37"/>
      <c r="E343" s="31" t="s">
        <v>451</v>
      </c>
      <c r="F343" s="37"/>
      <c r="G343" s="37"/>
      <c r="H343" s="37"/>
      <c r="I343" s="37"/>
      <c r="J343" s="38"/>
    </row>
    <row r="344" ht="57.6">
      <c r="A344" s="29" t="s">
        <v>86</v>
      </c>
      <c r="B344" s="36"/>
      <c r="C344" s="37"/>
      <c r="D344" s="37"/>
      <c r="E344" s="42" t="s">
        <v>452</v>
      </c>
      <c r="F344" s="37"/>
      <c r="G344" s="37"/>
      <c r="H344" s="37"/>
      <c r="I344" s="37"/>
      <c r="J344" s="38"/>
    </row>
    <row r="345" ht="43.2">
      <c r="A345" s="29" t="s">
        <v>32</v>
      </c>
      <c r="B345" s="36"/>
      <c r="C345" s="37"/>
      <c r="D345" s="37"/>
      <c r="E345" s="31" t="s">
        <v>448</v>
      </c>
      <c r="F345" s="37"/>
      <c r="G345" s="37"/>
      <c r="H345" s="37"/>
      <c r="I345" s="37"/>
      <c r="J345" s="38"/>
    </row>
    <row r="346">
      <c r="A346" s="29" t="s">
        <v>25</v>
      </c>
      <c r="B346" s="29">
        <v>83</v>
      </c>
      <c r="C346" s="30" t="s">
        <v>453</v>
      </c>
      <c r="D346" s="29" t="s">
        <v>27</v>
      </c>
      <c r="E346" s="31" t="s">
        <v>454</v>
      </c>
      <c r="F346" s="32" t="s">
        <v>213</v>
      </c>
      <c r="G346" s="33">
        <v>293.5</v>
      </c>
      <c r="H346" s="34">
        <v>0</v>
      </c>
      <c r="I346" s="34">
        <f>ROUND(G346*H346,P4)</f>
        <v>0</v>
      </c>
      <c r="J346" s="29"/>
      <c r="O346" s="35">
        <f>I346*0.21</f>
        <v>0</v>
      </c>
      <c r="P346">
        <v>3</v>
      </c>
    </row>
    <row r="347" ht="28.8">
      <c r="A347" s="29" t="s">
        <v>30</v>
      </c>
      <c r="B347" s="36"/>
      <c r="C347" s="37"/>
      <c r="D347" s="37"/>
      <c r="E347" s="31" t="s">
        <v>455</v>
      </c>
      <c r="F347" s="37"/>
      <c r="G347" s="37"/>
      <c r="H347" s="37"/>
      <c r="I347" s="37"/>
      <c r="J347" s="38"/>
    </row>
    <row r="348">
      <c r="A348" s="29" t="s">
        <v>86</v>
      </c>
      <c r="B348" s="36"/>
      <c r="C348" s="37"/>
      <c r="D348" s="37"/>
      <c r="E348" s="42" t="s">
        <v>456</v>
      </c>
      <c r="F348" s="37"/>
      <c r="G348" s="37"/>
      <c r="H348" s="37"/>
      <c r="I348" s="37"/>
      <c r="J348" s="38"/>
    </row>
    <row r="349" ht="57.6">
      <c r="A349" s="29" t="s">
        <v>32</v>
      </c>
      <c r="B349" s="36"/>
      <c r="C349" s="37"/>
      <c r="D349" s="37"/>
      <c r="E349" s="31" t="s">
        <v>457</v>
      </c>
      <c r="F349" s="37"/>
      <c r="G349" s="37"/>
      <c r="H349" s="37"/>
      <c r="I349" s="37"/>
      <c r="J349" s="38"/>
    </row>
    <row r="350">
      <c r="A350" s="29" t="s">
        <v>25</v>
      </c>
      <c r="B350" s="29">
        <v>84</v>
      </c>
      <c r="C350" s="30" t="s">
        <v>458</v>
      </c>
      <c r="D350" s="29" t="s">
        <v>27</v>
      </c>
      <c r="E350" s="31" t="s">
        <v>459</v>
      </c>
      <c r="F350" s="32" t="s">
        <v>213</v>
      </c>
      <c r="G350" s="33">
        <v>952</v>
      </c>
      <c r="H350" s="34">
        <v>0</v>
      </c>
      <c r="I350" s="34">
        <f>ROUND(G350*H350,P4)</f>
        <v>0</v>
      </c>
      <c r="J350" s="29"/>
      <c r="O350" s="35">
        <f>I350*0.21</f>
        <v>0</v>
      </c>
      <c r="P350">
        <v>3</v>
      </c>
    </row>
    <row r="351" ht="43.2">
      <c r="A351" s="29" t="s">
        <v>30</v>
      </c>
      <c r="B351" s="36"/>
      <c r="C351" s="37"/>
      <c r="D351" s="37"/>
      <c r="E351" s="31" t="s">
        <v>460</v>
      </c>
      <c r="F351" s="37"/>
      <c r="G351" s="37"/>
      <c r="H351" s="37"/>
      <c r="I351" s="37"/>
      <c r="J351" s="38"/>
    </row>
    <row r="352" ht="72">
      <c r="A352" s="29" t="s">
        <v>86</v>
      </c>
      <c r="B352" s="36"/>
      <c r="C352" s="37"/>
      <c r="D352" s="37"/>
      <c r="E352" s="42" t="s">
        <v>461</v>
      </c>
      <c r="F352" s="37"/>
      <c r="G352" s="37"/>
      <c r="H352" s="37"/>
      <c r="I352" s="37"/>
      <c r="J352" s="38"/>
    </row>
    <row r="353" ht="57.6">
      <c r="A353" s="29" t="s">
        <v>32</v>
      </c>
      <c r="B353" s="36"/>
      <c r="C353" s="37"/>
      <c r="D353" s="37"/>
      <c r="E353" s="31" t="s">
        <v>462</v>
      </c>
      <c r="F353" s="37"/>
      <c r="G353" s="37"/>
      <c r="H353" s="37"/>
      <c r="I353" s="37"/>
      <c r="J353" s="38"/>
    </row>
    <row r="354">
      <c r="A354" s="29" t="s">
        <v>25</v>
      </c>
      <c r="B354" s="29">
        <v>85</v>
      </c>
      <c r="C354" s="30" t="s">
        <v>463</v>
      </c>
      <c r="D354" s="29" t="s">
        <v>27</v>
      </c>
      <c r="E354" s="31" t="s">
        <v>464</v>
      </c>
      <c r="F354" s="32" t="s">
        <v>213</v>
      </c>
      <c r="G354" s="33">
        <v>12</v>
      </c>
      <c r="H354" s="34">
        <v>0</v>
      </c>
      <c r="I354" s="34">
        <f>ROUND(G354*H354,P4)</f>
        <v>0</v>
      </c>
      <c r="J354" s="29"/>
      <c r="O354" s="35">
        <f>I354*0.21</f>
        <v>0</v>
      </c>
      <c r="P354">
        <v>3</v>
      </c>
    </row>
    <row r="355" ht="28.8">
      <c r="A355" s="29" t="s">
        <v>30</v>
      </c>
      <c r="B355" s="36"/>
      <c r="C355" s="37"/>
      <c r="D355" s="37"/>
      <c r="E355" s="31" t="s">
        <v>465</v>
      </c>
      <c r="F355" s="37"/>
      <c r="G355" s="37"/>
      <c r="H355" s="37"/>
      <c r="I355" s="37"/>
      <c r="J355" s="38"/>
    </row>
    <row r="356">
      <c r="A356" s="29" t="s">
        <v>86</v>
      </c>
      <c r="B356" s="36"/>
      <c r="C356" s="37"/>
      <c r="D356" s="37"/>
      <c r="E356" s="42" t="s">
        <v>466</v>
      </c>
      <c r="F356" s="37"/>
      <c r="G356" s="37"/>
      <c r="H356" s="37"/>
      <c r="I356" s="37"/>
      <c r="J356" s="38"/>
    </row>
    <row r="357" ht="72">
      <c r="A357" s="29" t="s">
        <v>32</v>
      </c>
      <c r="B357" s="36"/>
      <c r="C357" s="37"/>
      <c r="D357" s="37"/>
      <c r="E357" s="31" t="s">
        <v>467</v>
      </c>
      <c r="F357" s="37"/>
      <c r="G357" s="37"/>
      <c r="H357" s="37"/>
      <c r="I357" s="37"/>
      <c r="J357" s="38"/>
    </row>
    <row r="358">
      <c r="A358" s="29" t="s">
        <v>25</v>
      </c>
      <c r="B358" s="29">
        <v>86</v>
      </c>
      <c r="C358" s="30" t="s">
        <v>468</v>
      </c>
      <c r="D358" s="29" t="s">
        <v>27</v>
      </c>
      <c r="E358" s="31" t="s">
        <v>469</v>
      </c>
      <c r="F358" s="32" t="s">
        <v>213</v>
      </c>
      <c r="G358" s="33">
        <v>60.5</v>
      </c>
      <c r="H358" s="34">
        <v>0</v>
      </c>
      <c r="I358" s="34">
        <f>ROUND(G358*H358,P4)</f>
        <v>0</v>
      </c>
      <c r="J358" s="29"/>
      <c r="O358" s="35">
        <f>I358*0.21</f>
        <v>0</v>
      </c>
      <c r="P358">
        <v>3</v>
      </c>
    </row>
    <row r="359" ht="43.2">
      <c r="A359" s="29" t="s">
        <v>30</v>
      </c>
      <c r="B359" s="36"/>
      <c r="C359" s="37"/>
      <c r="D359" s="37"/>
      <c r="E359" s="31" t="s">
        <v>470</v>
      </c>
      <c r="F359" s="37"/>
      <c r="G359" s="37"/>
      <c r="H359" s="37"/>
      <c r="I359" s="37"/>
      <c r="J359" s="38"/>
    </row>
    <row r="360">
      <c r="A360" s="29" t="s">
        <v>86</v>
      </c>
      <c r="B360" s="36"/>
      <c r="C360" s="37"/>
      <c r="D360" s="37"/>
      <c r="E360" s="42" t="s">
        <v>347</v>
      </c>
      <c r="F360" s="37"/>
      <c r="G360" s="37"/>
      <c r="H360" s="37"/>
      <c r="I360" s="37"/>
      <c r="J360" s="38"/>
    </row>
    <row r="361" ht="28.8">
      <c r="A361" s="29" t="s">
        <v>32</v>
      </c>
      <c r="B361" s="36"/>
      <c r="C361" s="37"/>
      <c r="D361" s="37"/>
      <c r="E361" s="31" t="s">
        <v>471</v>
      </c>
      <c r="F361" s="37"/>
      <c r="G361" s="37"/>
      <c r="H361" s="37"/>
      <c r="I361" s="37"/>
      <c r="J361" s="38"/>
    </row>
    <row r="362" ht="28.8">
      <c r="A362" s="29" t="s">
        <v>25</v>
      </c>
      <c r="B362" s="29">
        <v>87</v>
      </c>
      <c r="C362" s="30" t="s">
        <v>472</v>
      </c>
      <c r="D362" s="29" t="s">
        <v>27</v>
      </c>
      <c r="E362" s="31" t="s">
        <v>473</v>
      </c>
      <c r="F362" s="32" t="s">
        <v>213</v>
      </c>
      <c r="G362" s="33">
        <v>7.7999999999999998</v>
      </c>
      <c r="H362" s="34">
        <v>0</v>
      </c>
      <c r="I362" s="34">
        <f>ROUND(G362*H362,P4)</f>
        <v>0</v>
      </c>
      <c r="J362" s="29"/>
      <c r="O362" s="35">
        <f>I362*0.21</f>
        <v>0</v>
      </c>
      <c r="P362">
        <v>3</v>
      </c>
    </row>
    <row r="363" ht="28.8">
      <c r="A363" s="29" t="s">
        <v>30</v>
      </c>
      <c r="B363" s="36"/>
      <c r="C363" s="37"/>
      <c r="D363" s="37"/>
      <c r="E363" s="31" t="s">
        <v>474</v>
      </c>
      <c r="F363" s="37"/>
      <c r="G363" s="37"/>
      <c r="H363" s="37"/>
      <c r="I363" s="37"/>
      <c r="J363" s="38"/>
    </row>
    <row r="364">
      <c r="A364" s="29" t="s">
        <v>86</v>
      </c>
      <c r="B364" s="36"/>
      <c r="C364" s="37"/>
      <c r="D364" s="37"/>
      <c r="E364" s="42" t="s">
        <v>475</v>
      </c>
      <c r="F364" s="37"/>
      <c r="G364" s="37"/>
      <c r="H364" s="37"/>
      <c r="I364" s="37"/>
      <c r="J364" s="38"/>
    </row>
    <row r="365" ht="100.8">
      <c r="A365" s="29" t="s">
        <v>32</v>
      </c>
      <c r="B365" s="36"/>
      <c r="C365" s="37"/>
      <c r="D365" s="37"/>
      <c r="E365" s="31" t="s">
        <v>476</v>
      </c>
      <c r="F365" s="37"/>
      <c r="G365" s="37"/>
      <c r="H365" s="37"/>
      <c r="I365" s="37"/>
      <c r="J365" s="38"/>
    </row>
    <row r="366">
      <c r="A366" s="29" t="s">
        <v>25</v>
      </c>
      <c r="B366" s="29">
        <v>88</v>
      </c>
      <c r="C366" s="30" t="s">
        <v>477</v>
      </c>
      <c r="D366" s="29" t="s">
        <v>27</v>
      </c>
      <c r="E366" s="31" t="s">
        <v>478</v>
      </c>
      <c r="F366" s="32" t="s">
        <v>68</v>
      </c>
      <c r="G366" s="33">
        <v>3</v>
      </c>
      <c r="H366" s="34">
        <v>0</v>
      </c>
      <c r="I366" s="34">
        <f>ROUND(G366*H366,P4)</f>
        <v>0</v>
      </c>
      <c r="J366" s="29"/>
      <c r="O366" s="35">
        <f>I366*0.21</f>
        <v>0</v>
      </c>
      <c r="P366">
        <v>3</v>
      </c>
    </row>
    <row r="367" ht="28.8">
      <c r="A367" s="29" t="s">
        <v>30</v>
      </c>
      <c r="B367" s="36"/>
      <c r="C367" s="37"/>
      <c r="D367" s="37"/>
      <c r="E367" s="31" t="s">
        <v>479</v>
      </c>
      <c r="F367" s="37"/>
      <c r="G367" s="37"/>
      <c r="H367" s="37"/>
      <c r="I367" s="37"/>
      <c r="J367" s="38"/>
    </row>
    <row r="368">
      <c r="A368" s="29" t="s">
        <v>86</v>
      </c>
      <c r="B368" s="36"/>
      <c r="C368" s="37"/>
      <c r="D368" s="37"/>
      <c r="E368" s="42" t="s">
        <v>480</v>
      </c>
      <c r="F368" s="37"/>
      <c r="G368" s="37"/>
      <c r="H368" s="37"/>
      <c r="I368" s="37"/>
      <c r="J368" s="38"/>
    </row>
    <row r="369" ht="100.8">
      <c r="A369" s="29" t="s">
        <v>32</v>
      </c>
      <c r="B369" s="36"/>
      <c r="C369" s="37"/>
      <c r="D369" s="37"/>
      <c r="E369" s="31" t="s">
        <v>481</v>
      </c>
      <c r="F369" s="37"/>
      <c r="G369" s="37"/>
      <c r="H369" s="37"/>
      <c r="I369" s="37"/>
      <c r="J369" s="38"/>
    </row>
    <row r="370">
      <c r="A370" s="29" t="s">
        <v>25</v>
      </c>
      <c r="B370" s="29">
        <v>89</v>
      </c>
      <c r="C370" s="30" t="s">
        <v>482</v>
      </c>
      <c r="D370" s="29" t="s">
        <v>27</v>
      </c>
      <c r="E370" s="31" t="s">
        <v>483</v>
      </c>
      <c r="F370" s="32" t="s">
        <v>68</v>
      </c>
      <c r="G370" s="33">
        <v>6</v>
      </c>
      <c r="H370" s="34">
        <v>0</v>
      </c>
      <c r="I370" s="34">
        <f>ROUND(G370*H370,P4)</f>
        <v>0</v>
      </c>
      <c r="J370" s="29"/>
      <c r="O370" s="35">
        <f>I370*0.21</f>
        <v>0</v>
      </c>
      <c r="P370">
        <v>3</v>
      </c>
    </row>
    <row r="371" ht="28.8">
      <c r="A371" s="29" t="s">
        <v>30</v>
      </c>
      <c r="B371" s="36"/>
      <c r="C371" s="37"/>
      <c r="D371" s="37"/>
      <c r="E371" s="31" t="s">
        <v>484</v>
      </c>
      <c r="F371" s="37"/>
      <c r="G371" s="37"/>
      <c r="H371" s="37"/>
      <c r="I371" s="37"/>
      <c r="J371" s="38"/>
    </row>
    <row r="372">
      <c r="A372" s="29" t="s">
        <v>86</v>
      </c>
      <c r="B372" s="36"/>
      <c r="C372" s="37"/>
      <c r="D372" s="37"/>
      <c r="E372" s="42" t="s">
        <v>485</v>
      </c>
      <c r="F372" s="37"/>
      <c r="G372" s="37"/>
      <c r="H372" s="37"/>
      <c r="I372" s="37"/>
      <c r="J372" s="38"/>
    </row>
    <row r="373" ht="100.8">
      <c r="A373" s="29" t="s">
        <v>32</v>
      </c>
      <c r="B373" s="39"/>
      <c r="C373" s="40"/>
      <c r="D373" s="40"/>
      <c r="E373" s="31" t="s">
        <v>481</v>
      </c>
      <c r="F373" s="40"/>
      <c r="G373" s="40"/>
      <c r="H373" s="40"/>
      <c r="I373" s="40"/>
      <c r="J373"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486</v>
      </c>
      <c r="I3" s="16">
        <f>SUMIFS(I8:I86,A8:A86,"SD")</f>
        <v>0</v>
      </c>
      <c r="J3" s="9"/>
      <c r="O3">
        <v>0</v>
      </c>
      <c r="P3">
        <v>2</v>
      </c>
    </row>
    <row r="4">
      <c r="A4" s="10" t="s">
        <v>8</v>
      </c>
      <c r="B4" s="11" t="s">
        <v>9</v>
      </c>
      <c r="C4" s="12" t="s">
        <v>486</v>
      </c>
      <c r="D4" s="13"/>
      <c r="E4" s="14" t="s">
        <v>487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82</v>
      </c>
      <c r="D9" s="29" t="s">
        <v>27</v>
      </c>
      <c r="E9" s="31" t="s">
        <v>83</v>
      </c>
      <c r="F9" s="32" t="s">
        <v>84</v>
      </c>
      <c r="G9" s="33">
        <v>75.147999999999996</v>
      </c>
      <c r="H9" s="34">
        <v>0</v>
      </c>
      <c r="I9" s="34">
        <f>ROUND(G9*H9,P4)</f>
        <v>0</v>
      </c>
      <c r="J9" s="29"/>
      <c r="O9" s="35">
        <f>I9*0.21</f>
        <v>0</v>
      </c>
      <c r="P9">
        <v>3</v>
      </c>
    </row>
    <row r="10">
      <c r="A10" s="29" t="s">
        <v>30</v>
      </c>
      <c r="B10" s="36"/>
      <c r="C10" s="37"/>
      <c r="D10" s="37"/>
      <c r="E10" s="31" t="s">
        <v>488</v>
      </c>
      <c r="F10" s="37"/>
      <c r="G10" s="37"/>
      <c r="H10" s="37"/>
      <c r="I10" s="37"/>
      <c r="J10" s="38"/>
    </row>
    <row r="11">
      <c r="A11" s="29" t="s">
        <v>86</v>
      </c>
      <c r="B11" s="36"/>
      <c r="C11" s="37"/>
      <c r="D11" s="37"/>
      <c r="E11" s="42" t="s">
        <v>489</v>
      </c>
      <c r="F11" s="37"/>
      <c r="G11" s="37"/>
      <c r="H11" s="37"/>
      <c r="I11" s="37"/>
      <c r="J11" s="38"/>
    </row>
    <row r="12" ht="158.4">
      <c r="A12" s="29" t="s">
        <v>32</v>
      </c>
      <c r="B12" s="36"/>
      <c r="C12" s="37"/>
      <c r="D12" s="37"/>
      <c r="E12" s="31" t="s">
        <v>88</v>
      </c>
      <c r="F12" s="37"/>
      <c r="G12" s="37"/>
      <c r="H12" s="37"/>
      <c r="I12" s="37"/>
      <c r="J12" s="38"/>
    </row>
    <row r="13" ht="28.8">
      <c r="A13" s="29" t="s">
        <v>25</v>
      </c>
      <c r="B13" s="29">
        <v>2</v>
      </c>
      <c r="C13" s="30" t="s">
        <v>490</v>
      </c>
      <c r="D13" s="29" t="s">
        <v>27</v>
      </c>
      <c r="E13" s="31" t="s">
        <v>491</v>
      </c>
      <c r="F13" s="32" t="s">
        <v>84</v>
      </c>
      <c r="G13" s="33">
        <v>4.3920000000000003</v>
      </c>
      <c r="H13" s="34">
        <v>0</v>
      </c>
      <c r="I13" s="34">
        <f>ROUND(G13*H13,P4)</f>
        <v>0</v>
      </c>
      <c r="J13" s="29"/>
      <c r="O13" s="35">
        <f>I13*0.21</f>
        <v>0</v>
      </c>
      <c r="P13">
        <v>3</v>
      </c>
    </row>
    <row r="14" ht="86.4">
      <c r="A14" s="29" t="s">
        <v>30</v>
      </c>
      <c r="B14" s="36"/>
      <c r="C14" s="37"/>
      <c r="D14" s="37"/>
      <c r="E14" s="31" t="s">
        <v>492</v>
      </c>
      <c r="F14" s="37"/>
      <c r="G14" s="37"/>
      <c r="H14" s="37"/>
      <c r="I14" s="37"/>
      <c r="J14" s="38"/>
    </row>
    <row r="15" ht="57.6">
      <c r="A15" s="29" t="s">
        <v>86</v>
      </c>
      <c r="B15" s="36"/>
      <c r="C15" s="37"/>
      <c r="D15" s="37"/>
      <c r="E15" s="42" t="s">
        <v>493</v>
      </c>
      <c r="F15" s="37"/>
      <c r="G15" s="37"/>
      <c r="H15" s="37"/>
      <c r="I15" s="37"/>
      <c r="J15" s="38"/>
    </row>
    <row r="16" ht="158.4">
      <c r="A16" s="29" t="s">
        <v>32</v>
      </c>
      <c r="B16" s="36"/>
      <c r="C16" s="37"/>
      <c r="D16" s="37"/>
      <c r="E16" s="31" t="s">
        <v>88</v>
      </c>
      <c r="F16" s="37"/>
      <c r="G16" s="37"/>
      <c r="H16" s="37"/>
      <c r="I16" s="37"/>
      <c r="J16" s="38"/>
    </row>
    <row r="17">
      <c r="A17" s="23" t="s">
        <v>22</v>
      </c>
      <c r="B17" s="24"/>
      <c r="C17" s="25" t="s">
        <v>39</v>
      </c>
      <c r="D17" s="26"/>
      <c r="E17" s="23" t="s">
        <v>91</v>
      </c>
      <c r="F17" s="26"/>
      <c r="G17" s="26"/>
      <c r="H17" s="26"/>
      <c r="I17" s="27">
        <f>SUMIFS(I18:I37,A18:A37,"P")</f>
        <v>0</v>
      </c>
      <c r="J17" s="28"/>
    </row>
    <row r="18">
      <c r="A18" s="29" t="s">
        <v>25</v>
      </c>
      <c r="B18" s="29">
        <v>3</v>
      </c>
      <c r="C18" s="30" t="s">
        <v>137</v>
      </c>
      <c r="D18" s="29" t="s">
        <v>27</v>
      </c>
      <c r="E18" s="31" t="s">
        <v>138</v>
      </c>
      <c r="F18" s="32" t="s">
        <v>109</v>
      </c>
      <c r="G18" s="33">
        <v>32.176000000000002</v>
      </c>
      <c r="H18" s="34">
        <v>0</v>
      </c>
      <c r="I18" s="34">
        <f>ROUND(G18*H18,P4)</f>
        <v>0</v>
      </c>
      <c r="J18" s="29"/>
      <c r="O18" s="35">
        <f>I18*0.21</f>
        <v>0</v>
      </c>
      <c r="P18">
        <v>3</v>
      </c>
    </row>
    <row r="19" ht="28.8">
      <c r="A19" s="29" t="s">
        <v>30</v>
      </c>
      <c r="B19" s="36"/>
      <c r="C19" s="37"/>
      <c r="D19" s="37"/>
      <c r="E19" s="31" t="s">
        <v>494</v>
      </c>
      <c r="F19" s="37"/>
      <c r="G19" s="37"/>
      <c r="H19" s="37"/>
      <c r="I19" s="37"/>
      <c r="J19" s="38"/>
    </row>
    <row r="20">
      <c r="A20" s="29" t="s">
        <v>86</v>
      </c>
      <c r="B20" s="36"/>
      <c r="C20" s="37"/>
      <c r="D20" s="37"/>
      <c r="E20" s="42" t="s">
        <v>495</v>
      </c>
      <c r="F20" s="37"/>
      <c r="G20" s="37"/>
      <c r="H20" s="37"/>
      <c r="I20" s="37"/>
      <c r="J20" s="38"/>
    </row>
    <row r="21" ht="360">
      <c r="A21" s="29" t="s">
        <v>32</v>
      </c>
      <c r="B21" s="36"/>
      <c r="C21" s="37"/>
      <c r="D21" s="37"/>
      <c r="E21" s="31" t="s">
        <v>141</v>
      </c>
      <c r="F21" s="37"/>
      <c r="G21" s="37"/>
      <c r="H21" s="37"/>
      <c r="I21" s="37"/>
      <c r="J21" s="38"/>
    </row>
    <row r="22">
      <c r="A22" s="29" t="s">
        <v>25</v>
      </c>
      <c r="B22" s="29">
        <v>4</v>
      </c>
      <c r="C22" s="30" t="s">
        <v>147</v>
      </c>
      <c r="D22" s="29" t="s">
        <v>27</v>
      </c>
      <c r="E22" s="31" t="s">
        <v>148</v>
      </c>
      <c r="F22" s="32" t="s">
        <v>109</v>
      </c>
      <c r="G22" s="33">
        <v>61.5</v>
      </c>
      <c r="H22" s="34">
        <v>0</v>
      </c>
      <c r="I22" s="34">
        <f>ROUND(G22*H22,P4)</f>
        <v>0</v>
      </c>
      <c r="J22" s="29"/>
      <c r="O22" s="35">
        <f>I22*0.21</f>
        <v>0</v>
      </c>
      <c r="P22">
        <v>3</v>
      </c>
    </row>
    <row r="23" ht="72">
      <c r="A23" s="29" t="s">
        <v>30</v>
      </c>
      <c r="B23" s="36"/>
      <c r="C23" s="37"/>
      <c r="D23" s="37"/>
      <c r="E23" s="31" t="s">
        <v>496</v>
      </c>
      <c r="F23" s="37"/>
      <c r="G23" s="37"/>
      <c r="H23" s="37"/>
      <c r="I23" s="37"/>
      <c r="J23" s="38"/>
    </row>
    <row r="24" ht="57.6">
      <c r="A24" s="29" t="s">
        <v>86</v>
      </c>
      <c r="B24" s="36"/>
      <c r="C24" s="37"/>
      <c r="D24" s="37"/>
      <c r="E24" s="42" t="s">
        <v>497</v>
      </c>
      <c r="F24" s="37"/>
      <c r="G24" s="37"/>
      <c r="H24" s="37"/>
      <c r="I24" s="37"/>
      <c r="J24" s="38"/>
    </row>
    <row r="25" ht="374.4">
      <c r="A25" s="29" t="s">
        <v>32</v>
      </c>
      <c r="B25" s="36"/>
      <c r="C25" s="37"/>
      <c r="D25" s="37"/>
      <c r="E25" s="31" t="s">
        <v>151</v>
      </c>
      <c r="F25" s="37"/>
      <c r="G25" s="37"/>
      <c r="H25" s="37"/>
      <c r="I25" s="37"/>
      <c r="J25" s="38"/>
    </row>
    <row r="26">
      <c r="A26" s="29" t="s">
        <v>25</v>
      </c>
      <c r="B26" s="29">
        <v>5</v>
      </c>
      <c r="C26" s="30" t="s">
        <v>154</v>
      </c>
      <c r="D26" s="29" t="s">
        <v>27</v>
      </c>
      <c r="E26" s="31" t="s">
        <v>155</v>
      </c>
      <c r="F26" s="32" t="s">
        <v>109</v>
      </c>
      <c r="G26" s="33">
        <v>8.25</v>
      </c>
      <c r="H26" s="34">
        <v>0</v>
      </c>
      <c r="I26" s="34">
        <f>ROUND(G26*H26,P4)</f>
        <v>0</v>
      </c>
      <c r="J26" s="29"/>
      <c r="O26" s="35">
        <f>I26*0.21</f>
        <v>0</v>
      </c>
      <c r="P26">
        <v>3</v>
      </c>
    </row>
    <row r="27" ht="43.2">
      <c r="A27" s="29" t="s">
        <v>30</v>
      </c>
      <c r="B27" s="36"/>
      <c r="C27" s="37"/>
      <c r="D27" s="37"/>
      <c r="E27" s="31" t="s">
        <v>498</v>
      </c>
      <c r="F27" s="37"/>
      <c r="G27" s="37"/>
      <c r="H27" s="37"/>
      <c r="I27" s="37"/>
      <c r="J27" s="38"/>
    </row>
    <row r="28">
      <c r="A28" s="29" t="s">
        <v>86</v>
      </c>
      <c r="B28" s="36"/>
      <c r="C28" s="37"/>
      <c r="D28" s="37"/>
      <c r="E28" s="42" t="s">
        <v>499</v>
      </c>
      <c r="F28" s="37"/>
      <c r="G28" s="37"/>
      <c r="H28" s="37"/>
      <c r="I28" s="37"/>
      <c r="J28" s="38"/>
    </row>
    <row r="29" ht="374.4">
      <c r="A29" s="29" t="s">
        <v>32</v>
      </c>
      <c r="B29" s="36"/>
      <c r="C29" s="37"/>
      <c r="D29" s="37"/>
      <c r="E29" s="31" t="s">
        <v>151</v>
      </c>
      <c r="F29" s="37"/>
      <c r="G29" s="37"/>
      <c r="H29" s="37"/>
      <c r="I29" s="37"/>
      <c r="J29" s="38"/>
    </row>
    <row r="30">
      <c r="A30" s="29" t="s">
        <v>25</v>
      </c>
      <c r="B30" s="29">
        <v>6</v>
      </c>
      <c r="C30" s="30" t="s">
        <v>500</v>
      </c>
      <c r="D30" s="29" t="s">
        <v>27</v>
      </c>
      <c r="E30" s="31" t="s">
        <v>501</v>
      </c>
      <c r="F30" s="32" t="s">
        <v>109</v>
      </c>
      <c r="G30" s="33">
        <v>32.176000000000002</v>
      </c>
      <c r="H30" s="34">
        <v>0</v>
      </c>
      <c r="I30" s="34">
        <f>ROUND(G30*H30,P4)</f>
        <v>0</v>
      </c>
      <c r="J30" s="29"/>
      <c r="O30" s="35">
        <f>I30*0.21</f>
        <v>0</v>
      </c>
      <c r="P30">
        <v>3</v>
      </c>
    </row>
    <row r="31" ht="28.8">
      <c r="A31" s="29" t="s">
        <v>30</v>
      </c>
      <c r="B31" s="36"/>
      <c r="C31" s="37"/>
      <c r="D31" s="37"/>
      <c r="E31" s="31" t="s">
        <v>502</v>
      </c>
      <c r="F31" s="37"/>
      <c r="G31" s="37"/>
      <c r="H31" s="37"/>
      <c r="I31" s="37"/>
      <c r="J31" s="38"/>
    </row>
    <row r="32">
      <c r="A32" s="29" t="s">
        <v>86</v>
      </c>
      <c r="B32" s="36"/>
      <c r="C32" s="37"/>
      <c r="D32" s="37"/>
      <c r="E32" s="42" t="s">
        <v>503</v>
      </c>
      <c r="F32" s="37"/>
      <c r="G32" s="37"/>
      <c r="H32" s="37"/>
      <c r="I32" s="37"/>
      <c r="J32" s="38"/>
    </row>
    <row r="33" ht="316.8">
      <c r="A33" s="29" t="s">
        <v>32</v>
      </c>
      <c r="B33" s="36"/>
      <c r="C33" s="37"/>
      <c r="D33" s="37"/>
      <c r="E33" s="31" t="s">
        <v>504</v>
      </c>
      <c r="F33" s="37"/>
      <c r="G33" s="37"/>
      <c r="H33" s="37"/>
      <c r="I33" s="37"/>
      <c r="J33" s="38"/>
    </row>
    <row r="34">
      <c r="A34" s="29" t="s">
        <v>25</v>
      </c>
      <c r="B34" s="29">
        <v>7</v>
      </c>
      <c r="C34" s="30" t="s">
        <v>160</v>
      </c>
      <c r="D34" s="29" t="s">
        <v>27</v>
      </c>
      <c r="E34" s="31" t="s">
        <v>161</v>
      </c>
      <c r="F34" s="32" t="s">
        <v>109</v>
      </c>
      <c r="G34" s="33">
        <v>32.176000000000002</v>
      </c>
      <c r="H34" s="34">
        <v>0</v>
      </c>
      <c r="I34" s="34">
        <f>ROUND(G34*H34,P4)</f>
        <v>0</v>
      </c>
      <c r="J34" s="29"/>
      <c r="O34" s="35">
        <f>I34*0.21</f>
        <v>0</v>
      </c>
      <c r="P34">
        <v>3</v>
      </c>
    </row>
    <row r="35">
      <c r="A35" s="29" t="s">
        <v>30</v>
      </c>
      <c r="B35" s="36"/>
      <c r="C35" s="37"/>
      <c r="D35" s="37"/>
      <c r="E35" s="31" t="s">
        <v>505</v>
      </c>
      <c r="F35" s="37"/>
      <c r="G35" s="37"/>
      <c r="H35" s="37"/>
      <c r="I35" s="37"/>
      <c r="J35" s="38"/>
    </row>
    <row r="36">
      <c r="A36" s="29" t="s">
        <v>86</v>
      </c>
      <c r="B36" s="36"/>
      <c r="C36" s="37"/>
      <c r="D36" s="37"/>
      <c r="E36" s="42" t="s">
        <v>506</v>
      </c>
      <c r="F36" s="37"/>
      <c r="G36" s="37"/>
      <c r="H36" s="37"/>
      <c r="I36" s="37"/>
      <c r="J36" s="38"/>
    </row>
    <row r="37" ht="216">
      <c r="A37" s="29" t="s">
        <v>32</v>
      </c>
      <c r="B37" s="36"/>
      <c r="C37" s="37"/>
      <c r="D37" s="37"/>
      <c r="E37" s="31" t="s">
        <v>163</v>
      </c>
      <c r="F37" s="37"/>
      <c r="G37" s="37"/>
      <c r="H37" s="37"/>
      <c r="I37" s="37"/>
      <c r="J37" s="38"/>
    </row>
    <row r="38">
      <c r="A38" s="23" t="s">
        <v>22</v>
      </c>
      <c r="B38" s="24"/>
      <c r="C38" s="25" t="s">
        <v>43</v>
      </c>
      <c r="D38" s="26"/>
      <c r="E38" s="23" t="s">
        <v>205</v>
      </c>
      <c r="F38" s="26"/>
      <c r="G38" s="26"/>
      <c r="H38" s="26"/>
      <c r="I38" s="27">
        <f>SUMIFS(I39:I42,A39:A42,"P")</f>
        <v>0</v>
      </c>
      <c r="J38" s="28"/>
    </row>
    <row r="39">
      <c r="A39" s="29" t="s">
        <v>25</v>
      </c>
      <c r="B39" s="29">
        <v>8</v>
      </c>
      <c r="C39" s="30" t="s">
        <v>507</v>
      </c>
      <c r="D39" s="29" t="s">
        <v>27</v>
      </c>
      <c r="E39" s="31" t="s">
        <v>508</v>
      </c>
      <c r="F39" s="32" t="s">
        <v>109</v>
      </c>
      <c r="G39" s="33">
        <v>5.9550000000000001</v>
      </c>
      <c r="H39" s="34">
        <v>0</v>
      </c>
      <c r="I39" s="34">
        <f>ROUND(G39*H39,P4)</f>
        <v>0</v>
      </c>
      <c r="J39" s="29"/>
      <c r="O39" s="35">
        <f>I39*0.21</f>
        <v>0</v>
      </c>
      <c r="P39">
        <v>3</v>
      </c>
    </row>
    <row r="40" ht="28.8">
      <c r="A40" s="29" t="s">
        <v>30</v>
      </c>
      <c r="B40" s="36"/>
      <c r="C40" s="37"/>
      <c r="D40" s="37"/>
      <c r="E40" s="31" t="s">
        <v>509</v>
      </c>
      <c r="F40" s="37"/>
      <c r="G40" s="37"/>
      <c r="H40" s="37"/>
      <c r="I40" s="37"/>
      <c r="J40" s="38"/>
    </row>
    <row r="41">
      <c r="A41" s="29" t="s">
        <v>86</v>
      </c>
      <c r="B41" s="36"/>
      <c r="C41" s="37"/>
      <c r="D41" s="37"/>
      <c r="E41" s="42" t="s">
        <v>510</v>
      </c>
      <c r="F41" s="37"/>
      <c r="G41" s="37"/>
      <c r="H41" s="37"/>
      <c r="I41" s="37"/>
      <c r="J41" s="38"/>
    </row>
    <row r="42" ht="409.5">
      <c r="A42" s="29" t="s">
        <v>32</v>
      </c>
      <c r="B42" s="36"/>
      <c r="C42" s="37"/>
      <c r="D42" s="37"/>
      <c r="E42" s="31" t="s">
        <v>247</v>
      </c>
      <c r="F42" s="37"/>
      <c r="G42" s="37"/>
      <c r="H42" s="37"/>
      <c r="I42" s="37"/>
      <c r="J42" s="38"/>
    </row>
    <row r="43">
      <c r="A43" s="23" t="s">
        <v>22</v>
      </c>
      <c r="B43" s="24"/>
      <c r="C43" s="25" t="s">
        <v>45</v>
      </c>
      <c r="D43" s="26"/>
      <c r="E43" s="23" t="s">
        <v>248</v>
      </c>
      <c r="F43" s="26"/>
      <c r="G43" s="26"/>
      <c r="H43" s="26"/>
      <c r="I43" s="27">
        <f>SUMIFS(I44:I47,A44:A47,"P")</f>
        <v>0</v>
      </c>
      <c r="J43" s="28"/>
    </row>
    <row r="44">
      <c r="A44" s="29" t="s">
        <v>25</v>
      </c>
      <c r="B44" s="29">
        <v>9</v>
      </c>
      <c r="C44" s="30" t="s">
        <v>511</v>
      </c>
      <c r="D44" s="29" t="s">
        <v>27</v>
      </c>
      <c r="E44" s="31" t="s">
        <v>512</v>
      </c>
      <c r="F44" s="32" t="s">
        <v>109</v>
      </c>
      <c r="G44" s="33">
        <v>11.167</v>
      </c>
      <c r="H44" s="34">
        <v>0</v>
      </c>
      <c r="I44" s="34">
        <f>ROUND(G44*H44,P4)</f>
        <v>0</v>
      </c>
      <c r="J44" s="29"/>
      <c r="O44" s="35">
        <f>I44*0.21</f>
        <v>0</v>
      </c>
      <c r="P44">
        <v>3</v>
      </c>
    </row>
    <row r="45" ht="28.8">
      <c r="A45" s="29" t="s">
        <v>30</v>
      </c>
      <c r="B45" s="36"/>
      <c r="C45" s="37"/>
      <c r="D45" s="37"/>
      <c r="E45" s="31" t="s">
        <v>513</v>
      </c>
      <c r="F45" s="37"/>
      <c r="G45" s="37"/>
      <c r="H45" s="37"/>
      <c r="I45" s="37"/>
      <c r="J45" s="38"/>
    </row>
    <row r="46">
      <c r="A46" s="29" t="s">
        <v>86</v>
      </c>
      <c r="B46" s="36"/>
      <c r="C46" s="37"/>
      <c r="D46" s="37"/>
      <c r="E46" s="42" t="s">
        <v>514</v>
      </c>
      <c r="F46" s="37"/>
      <c r="G46" s="37"/>
      <c r="H46" s="37"/>
      <c r="I46" s="37"/>
      <c r="J46" s="38"/>
    </row>
    <row r="47" ht="409.5">
      <c r="A47" s="29" t="s">
        <v>32</v>
      </c>
      <c r="B47" s="36"/>
      <c r="C47" s="37"/>
      <c r="D47" s="37"/>
      <c r="E47" s="31" t="s">
        <v>259</v>
      </c>
      <c r="F47" s="37"/>
      <c r="G47" s="37"/>
      <c r="H47" s="37"/>
      <c r="I47" s="37"/>
      <c r="J47" s="38"/>
    </row>
    <row r="48">
      <c r="A48" s="23" t="s">
        <v>22</v>
      </c>
      <c r="B48" s="24"/>
      <c r="C48" s="25" t="s">
        <v>226</v>
      </c>
      <c r="D48" s="26"/>
      <c r="E48" s="23" t="s">
        <v>254</v>
      </c>
      <c r="F48" s="26"/>
      <c r="G48" s="26"/>
      <c r="H48" s="26"/>
      <c r="I48" s="27">
        <f>SUMIFS(I49:I64,A49:A64,"P")</f>
        <v>0</v>
      </c>
      <c r="J48" s="28"/>
    </row>
    <row r="49">
      <c r="A49" s="29" t="s">
        <v>25</v>
      </c>
      <c r="B49" s="29">
        <v>10</v>
      </c>
      <c r="C49" s="30" t="s">
        <v>255</v>
      </c>
      <c r="D49" s="29" t="s">
        <v>27</v>
      </c>
      <c r="E49" s="31" t="s">
        <v>256</v>
      </c>
      <c r="F49" s="32" t="s">
        <v>109</v>
      </c>
      <c r="G49" s="33">
        <v>2.1499999999999999</v>
      </c>
      <c r="H49" s="34">
        <v>0</v>
      </c>
      <c r="I49" s="34">
        <f>ROUND(G49*H49,P4)</f>
        <v>0</v>
      </c>
      <c r="J49" s="29"/>
      <c r="O49" s="35">
        <f>I49*0.21</f>
        <v>0</v>
      </c>
      <c r="P49">
        <v>3</v>
      </c>
    </row>
    <row r="50" ht="28.8">
      <c r="A50" s="29" t="s">
        <v>30</v>
      </c>
      <c r="B50" s="36"/>
      <c r="C50" s="37"/>
      <c r="D50" s="37"/>
      <c r="E50" s="31" t="s">
        <v>515</v>
      </c>
      <c r="F50" s="37"/>
      <c r="G50" s="37"/>
      <c r="H50" s="37"/>
      <c r="I50" s="37"/>
      <c r="J50" s="38"/>
    </row>
    <row r="51">
      <c r="A51" s="29" t="s">
        <v>86</v>
      </c>
      <c r="B51" s="36"/>
      <c r="C51" s="37"/>
      <c r="D51" s="37"/>
      <c r="E51" s="42" t="s">
        <v>516</v>
      </c>
      <c r="F51" s="37"/>
      <c r="G51" s="37"/>
      <c r="H51" s="37"/>
      <c r="I51" s="37"/>
      <c r="J51" s="38"/>
    </row>
    <row r="52" ht="409.5">
      <c r="A52" s="29" t="s">
        <v>32</v>
      </c>
      <c r="B52" s="36"/>
      <c r="C52" s="37"/>
      <c r="D52" s="37"/>
      <c r="E52" s="31" t="s">
        <v>259</v>
      </c>
      <c r="F52" s="37"/>
      <c r="G52" s="37"/>
      <c r="H52" s="37"/>
      <c r="I52" s="37"/>
      <c r="J52" s="38"/>
    </row>
    <row r="53">
      <c r="A53" s="29" t="s">
        <v>25</v>
      </c>
      <c r="B53" s="29">
        <v>11</v>
      </c>
      <c r="C53" s="30" t="s">
        <v>517</v>
      </c>
      <c r="D53" s="29" t="s">
        <v>27</v>
      </c>
      <c r="E53" s="31" t="s">
        <v>518</v>
      </c>
      <c r="F53" s="32" t="s">
        <v>109</v>
      </c>
      <c r="G53" s="33">
        <v>1.073</v>
      </c>
      <c r="H53" s="34">
        <v>0</v>
      </c>
      <c r="I53" s="34">
        <f>ROUND(G53*H53,P4)</f>
        <v>0</v>
      </c>
      <c r="J53" s="29"/>
      <c r="O53" s="35">
        <f>I53*0.21</f>
        <v>0</v>
      </c>
      <c r="P53">
        <v>3</v>
      </c>
    </row>
    <row r="54" ht="28.8">
      <c r="A54" s="29" t="s">
        <v>30</v>
      </c>
      <c r="B54" s="36"/>
      <c r="C54" s="37"/>
      <c r="D54" s="37"/>
      <c r="E54" s="31" t="s">
        <v>519</v>
      </c>
      <c r="F54" s="37"/>
      <c r="G54" s="37"/>
      <c r="H54" s="37"/>
      <c r="I54" s="37"/>
      <c r="J54" s="38"/>
    </row>
    <row r="55">
      <c r="A55" s="29" t="s">
        <v>86</v>
      </c>
      <c r="B55" s="36"/>
      <c r="C55" s="37"/>
      <c r="D55" s="37"/>
      <c r="E55" s="42" t="s">
        <v>520</v>
      </c>
      <c r="F55" s="37"/>
      <c r="G55" s="37"/>
      <c r="H55" s="37"/>
      <c r="I55" s="37"/>
      <c r="J55" s="38"/>
    </row>
    <row r="56" ht="409.5">
      <c r="A56" s="29" t="s">
        <v>32</v>
      </c>
      <c r="B56" s="36"/>
      <c r="C56" s="37"/>
      <c r="D56" s="37"/>
      <c r="E56" s="31" t="s">
        <v>521</v>
      </c>
      <c r="F56" s="37"/>
      <c r="G56" s="37"/>
      <c r="H56" s="37"/>
      <c r="I56" s="37"/>
      <c r="J56" s="38"/>
    </row>
    <row r="57">
      <c r="A57" s="29" t="s">
        <v>25</v>
      </c>
      <c r="B57" s="29">
        <v>12</v>
      </c>
      <c r="C57" s="30" t="s">
        <v>260</v>
      </c>
      <c r="D57" s="29" t="s">
        <v>27</v>
      </c>
      <c r="E57" s="31" t="s">
        <v>261</v>
      </c>
      <c r="F57" s="32" t="s">
        <v>109</v>
      </c>
      <c r="G57" s="33">
        <v>2.8660000000000001</v>
      </c>
      <c r="H57" s="34">
        <v>0</v>
      </c>
      <c r="I57" s="34">
        <f>ROUND(G57*H57,P4)</f>
        <v>0</v>
      </c>
      <c r="J57" s="29"/>
      <c r="O57" s="35">
        <f>I57*0.21</f>
        <v>0</v>
      </c>
      <c r="P57">
        <v>3</v>
      </c>
    </row>
    <row r="58" ht="28.8">
      <c r="A58" s="29" t="s">
        <v>30</v>
      </c>
      <c r="B58" s="36"/>
      <c r="C58" s="37"/>
      <c r="D58" s="37"/>
      <c r="E58" s="31" t="s">
        <v>522</v>
      </c>
      <c r="F58" s="37"/>
      <c r="G58" s="37"/>
      <c r="H58" s="37"/>
      <c r="I58" s="37"/>
      <c r="J58" s="38"/>
    </row>
    <row r="59" ht="43.2">
      <c r="A59" s="29" t="s">
        <v>86</v>
      </c>
      <c r="B59" s="36"/>
      <c r="C59" s="37"/>
      <c r="D59" s="37"/>
      <c r="E59" s="42" t="s">
        <v>523</v>
      </c>
      <c r="F59" s="37"/>
      <c r="G59" s="37"/>
      <c r="H59" s="37"/>
      <c r="I59" s="37"/>
      <c r="J59" s="38"/>
    </row>
    <row r="60" ht="57.6">
      <c r="A60" s="29" t="s">
        <v>32</v>
      </c>
      <c r="B60" s="36"/>
      <c r="C60" s="37"/>
      <c r="D60" s="37"/>
      <c r="E60" s="31" t="s">
        <v>221</v>
      </c>
      <c r="F60" s="37"/>
      <c r="G60" s="37"/>
      <c r="H60" s="37"/>
      <c r="I60" s="37"/>
      <c r="J60" s="38"/>
    </row>
    <row r="61">
      <c r="A61" s="29" t="s">
        <v>25</v>
      </c>
      <c r="B61" s="29">
        <v>13</v>
      </c>
      <c r="C61" s="30" t="s">
        <v>264</v>
      </c>
      <c r="D61" s="29" t="s">
        <v>27</v>
      </c>
      <c r="E61" s="31" t="s">
        <v>265</v>
      </c>
      <c r="F61" s="32" t="s">
        <v>109</v>
      </c>
      <c r="G61" s="33">
        <v>6.4500000000000002</v>
      </c>
      <c r="H61" s="34">
        <v>0</v>
      </c>
      <c r="I61" s="34">
        <f>ROUND(G61*H61,P4)</f>
        <v>0</v>
      </c>
      <c r="J61" s="29"/>
      <c r="O61" s="35">
        <f>I61*0.21</f>
        <v>0</v>
      </c>
      <c r="P61">
        <v>3</v>
      </c>
    </row>
    <row r="62" ht="28.8">
      <c r="A62" s="29" t="s">
        <v>30</v>
      </c>
      <c r="B62" s="36"/>
      <c r="C62" s="37"/>
      <c r="D62" s="37"/>
      <c r="E62" s="31" t="s">
        <v>524</v>
      </c>
      <c r="F62" s="37"/>
      <c r="G62" s="37"/>
      <c r="H62" s="37"/>
      <c r="I62" s="37"/>
      <c r="J62" s="38"/>
    </row>
    <row r="63">
      <c r="A63" s="29" t="s">
        <v>86</v>
      </c>
      <c r="B63" s="36"/>
      <c r="C63" s="37"/>
      <c r="D63" s="37"/>
      <c r="E63" s="42" t="s">
        <v>525</v>
      </c>
      <c r="F63" s="37"/>
      <c r="G63" s="37"/>
      <c r="H63" s="37"/>
      <c r="I63" s="37"/>
      <c r="J63" s="38"/>
    </row>
    <row r="64" ht="129.6">
      <c r="A64" s="29" t="s">
        <v>32</v>
      </c>
      <c r="B64" s="36"/>
      <c r="C64" s="37"/>
      <c r="D64" s="37"/>
      <c r="E64" s="31" t="s">
        <v>268</v>
      </c>
      <c r="F64" s="37"/>
      <c r="G64" s="37"/>
      <c r="H64" s="37"/>
      <c r="I64" s="37"/>
      <c r="J64" s="38"/>
    </row>
    <row r="65">
      <c r="A65" s="23" t="s">
        <v>22</v>
      </c>
      <c r="B65" s="24"/>
      <c r="C65" s="25" t="s">
        <v>356</v>
      </c>
      <c r="D65" s="26"/>
      <c r="E65" s="23" t="s">
        <v>357</v>
      </c>
      <c r="F65" s="26"/>
      <c r="G65" s="26"/>
      <c r="H65" s="26"/>
      <c r="I65" s="27">
        <f>SUMIFS(I66:I69,A66:A69,"P")</f>
        <v>0</v>
      </c>
      <c r="J65" s="28"/>
    </row>
    <row r="66">
      <c r="A66" s="29" t="s">
        <v>25</v>
      </c>
      <c r="B66" s="29">
        <v>14</v>
      </c>
      <c r="C66" s="30" t="s">
        <v>526</v>
      </c>
      <c r="D66" s="29" t="s">
        <v>27</v>
      </c>
      <c r="E66" s="31" t="s">
        <v>527</v>
      </c>
      <c r="F66" s="32" t="s">
        <v>109</v>
      </c>
      <c r="G66" s="33">
        <v>4.5499999999999998</v>
      </c>
      <c r="H66" s="34">
        <v>0</v>
      </c>
      <c r="I66" s="34">
        <f>ROUND(G66*H66,P4)</f>
        <v>0</v>
      </c>
      <c r="J66" s="29"/>
      <c r="O66" s="35">
        <f>I66*0.21</f>
        <v>0</v>
      </c>
      <c r="P66">
        <v>3</v>
      </c>
    </row>
    <row r="67" ht="28.8">
      <c r="A67" s="29" t="s">
        <v>30</v>
      </c>
      <c r="B67" s="36"/>
      <c r="C67" s="37"/>
      <c r="D67" s="37"/>
      <c r="E67" s="31" t="s">
        <v>528</v>
      </c>
      <c r="F67" s="37"/>
      <c r="G67" s="37"/>
      <c r="H67" s="37"/>
      <c r="I67" s="37"/>
      <c r="J67" s="38"/>
    </row>
    <row r="68">
      <c r="A68" s="29" t="s">
        <v>86</v>
      </c>
      <c r="B68" s="36"/>
      <c r="C68" s="37"/>
      <c r="D68" s="37"/>
      <c r="E68" s="42" t="s">
        <v>529</v>
      </c>
      <c r="F68" s="37"/>
      <c r="G68" s="37"/>
      <c r="H68" s="37"/>
      <c r="I68" s="37"/>
      <c r="J68" s="38"/>
    </row>
    <row r="69" ht="409.5">
      <c r="A69" s="29" t="s">
        <v>32</v>
      </c>
      <c r="B69" s="36"/>
      <c r="C69" s="37"/>
      <c r="D69" s="37"/>
      <c r="E69" s="31" t="s">
        <v>259</v>
      </c>
      <c r="F69" s="37"/>
      <c r="G69" s="37"/>
      <c r="H69" s="37"/>
      <c r="I69" s="37"/>
      <c r="J69" s="38"/>
    </row>
    <row r="70">
      <c r="A70" s="23" t="s">
        <v>22</v>
      </c>
      <c r="B70" s="24"/>
      <c r="C70" s="25" t="s">
        <v>400</v>
      </c>
      <c r="D70" s="26"/>
      <c r="E70" s="23" t="s">
        <v>401</v>
      </c>
      <c r="F70" s="26"/>
      <c r="G70" s="26"/>
      <c r="H70" s="26"/>
      <c r="I70" s="27">
        <f>SUMIFS(I71:I86,A71:A86,"P")</f>
        <v>0</v>
      </c>
      <c r="J70" s="28"/>
    </row>
    <row r="71">
      <c r="A71" s="29" t="s">
        <v>25</v>
      </c>
      <c r="B71" s="29">
        <v>15</v>
      </c>
      <c r="C71" s="30" t="s">
        <v>463</v>
      </c>
      <c r="D71" s="29" t="s">
        <v>27</v>
      </c>
      <c r="E71" s="31" t="s">
        <v>464</v>
      </c>
      <c r="F71" s="32" t="s">
        <v>213</v>
      </c>
      <c r="G71" s="33">
        <v>7.4000000000000004</v>
      </c>
      <c r="H71" s="34">
        <v>0</v>
      </c>
      <c r="I71" s="34">
        <f>ROUND(G71*H71,P4)</f>
        <v>0</v>
      </c>
      <c r="J71" s="29"/>
      <c r="O71" s="35">
        <f>I71*0.21</f>
        <v>0</v>
      </c>
      <c r="P71">
        <v>3</v>
      </c>
    </row>
    <row r="72">
      <c r="A72" s="29" t="s">
        <v>30</v>
      </c>
      <c r="B72" s="36"/>
      <c r="C72" s="37"/>
      <c r="D72" s="37"/>
      <c r="E72" s="31" t="s">
        <v>530</v>
      </c>
      <c r="F72" s="37"/>
      <c r="G72" s="37"/>
      <c r="H72" s="37"/>
      <c r="I72" s="37"/>
      <c r="J72" s="38"/>
    </row>
    <row r="73">
      <c r="A73" s="29" t="s">
        <v>86</v>
      </c>
      <c r="B73" s="36"/>
      <c r="C73" s="37"/>
      <c r="D73" s="37"/>
      <c r="E73" s="42" t="s">
        <v>531</v>
      </c>
      <c r="F73" s="37"/>
      <c r="G73" s="37"/>
      <c r="H73" s="37"/>
      <c r="I73" s="37"/>
      <c r="J73" s="38"/>
    </row>
    <row r="74" ht="72">
      <c r="A74" s="29" t="s">
        <v>32</v>
      </c>
      <c r="B74" s="36"/>
      <c r="C74" s="37"/>
      <c r="D74" s="37"/>
      <c r="E74" s="31" t="s">
        <v>467</v>
      </c>
      <c r="F74" s="37"/>
      <c r="G74" s="37"/>
      <c r="H74" s="37"/>
      <c r="I74" s="37"/>
      <c r="J74" s="38"/>
    </row>
    <row r="75">
      <c r="A75" s="29" t="s">
        <v>25</v>
      </c>
      <c r="B75" s="29">
        <v>16</v>
      </c>
      <c r="C75" s="30" t="s">
        <v>532</v>
      </c>
      <c r="D75" s="29" t="s">
        <v>27</v>
      </c>
      <c r="E75" s="31" t="s">
        <v>533</v>
      </c>
      <c r="F75" s="32" t="s">
        <v>109</v>
      </c>
      <c r="G75" s="33">
        <v>0.40000000000000002</v>
      </c>
      <c r="H75" s="34">
        <v>0</v>
      </c>
      <c r="I75" s="34">
        <f>ROUND(G75*H75,P4)</f>
        <v>0</v>
      </c>
      <c r="J75" s="29"/>
      <c r="O75" s="35">
        <f>I75*0.21</f>
        <v>0</v>
      </c>
      <c r="P75">
        <v>3</v>
      </c>
    </row>
    <row r="76" ht="57.6">
      <c r="A76" s="29" t="s">
        <v>30</v>
      </c>
      <c r="B76" s="36"/>
      <c r="C76" s="37"/>
      <c r="D76" s="37"/>
      <c r="E76" s="31" t="s">
        <v>534</v>
      </c>
      <c r="F76" s="37"/>
      <c r="G76" s="37"/>
      <c r="H76" s="37"/>
      <c r="I76" s="37"/>
      <c r="J76" s="38"/>
    </row>
    <row r="77">
      <c r="A77" s="29" t="s">
        <v>86</v>
      </c>
      <c r="B77" s="36"/>
      <c r="C77" s="37"/>
      <c r="D77" s="37"/>
      <c r="E77" s="42" t="s">
        <v>535</v>
      </c>
      <c r="F77" s="37"/>
      <c r="G77" s="37"/>
      <c r="H77" s="37"/>
      <c r="I77" s="37"/>
      <c r="J77" s="38"/>
    </row>
    <row r="78" ht="144">
      <c r="A78" s="29" t="s">
        <v>32</v>
      </c>
      <c r="B78" s="36"/>
      <c r="C78" s="37"/>
      <c r="D78" s="37"/>
      <c r="E78" s="31" t="s">
        <v>536</v>
      </c>
      <c r="F78" s="37"/>
      <c r="G78" s="37"/>
      <c r="H78" s="37"/>
      <c r="I78" s="37"/>
      <c r="J78" s="38"/>
    </row>
    <row r="79">
      <c r="A79" s="29" t="s">
        <v>25</v>
      </c>
      <c r="B79" s="29">
        <v>17</v>
      </c>
      <c r="C79" s="30" t="s">
        <v>537</v>
      </c>
      <c r="D79" s="29" t="s">
        <v>27</v>
      </c>
      <c r="E79" s="31" t="s">
        <v>538</v>
      </c>
      <c r="F79" s="32" t="s">
        <v>109</v>
      </c>
      <c r="G79" s="33">
        <v>0.47999999999999998</v>
      </c>
      <c r="H79" s="34">
        <v>0</v>
      </c>
      <c r="I79" s="34">
        <f>ROUND(G79*H79,P4)</f>
        <v>0</v>
      </c>
      <c r="J79" s="29"/>
      <c r="O79" s="35">
        <f>I79*0.21</f>
        <v>0</v>
      </c>
      <c r="P79">
        <v>3</v>
      </c>
    </row>
    <row r="80" ht="72">
      <c r="A80" s="29" t="s">
        <v>30</v>
      </c>
      <c r="B80" s="36"/>
      <c r="C80" s="37"/>
      <c r="D80" s="37"/>
      <c r="E80" s="31" t="s">
        <v>539</v>
      </c>
      <c r="F80" s="37"/>
      <c r="G80" s="37"/>
      <c r="H80" s="37"/>
      <c r="I80" s="37"/>
      <c r="J80" s="38"/>
    </row>
    <row r="81">
      <c r="A81" s="29" t="s">
        <v>86</v>
      </c>
      <c r="B81" s="36"/>
      <c r="C81" s="37"/>
      <c r="D81" s="37"/>
      <c r="E81" s="42" t="s">
        <v>540</v>
      </c>
      <c r="F81" s="37"/>
      <c r="G81" s="37"/>
      <c r="H81" s="37"/>
      <c r="I81" s="37"/>
      <c r="J81" s="38"/>
    </row>
    <row r="82" ht="144">
      <c r="A82" s="29" t="s">
        <v>32</v>
      </c>
      <c r="B82" s="36"/>
      <c r="C82" s="37"/>
      <c r="D82" s="37"/>
      <c r="E82" s="31" t="s">
        <v>536</v>
      </c>
      <c r="F82" s="37"/>
      <c r="G82" s="37"/>
      <c r="H82" s="37"/>
      <c r="I82" s="37"/>
      <c r="J82" s="38"/>
    </row>
    <row r="83">
      <c r="A83" s="29" t="s">
        <v>25</v>
      </c>
      <c r="B83" s="29">
        <v>18</v>
      </c>
      <c r="C83" s="30" t="s">
        <v>541</v>
      </c>
      <c r="D83" s="29" t="s">
        <v>27</v>
      </c>
      <c r="E83" s="31" t="s">
        <v>542</v>
      </c>
      <c r="F83" s="32" t="s">
        <v>213</v>
      </c>
      <c r="G83" s="33">
        <v>7.5</v>
      </c>
      <c r="H83" s="34">
        <v>0</v>
      </c>
      <c r="I83" s="34">
        <f>ROUND(G83*H83,P4)</f>
        <v>0</v>
      </c>
      <c r="J83" s="29"/>
      <c r="O83" s="35">
        <f>I83*0.21</f>
        <v>0</v>
      </c>
      <c r="P83">
        <v>3</v>
      </c>
    </row>
    <row r="84" ht="43.2">
      <c r="A84" s="29" t="s">
        <v>30</v>
      </c>
      <c r="B84" s="36"/>
      <c r="C84" s="37"/>
      <c r="D84" s="37"/>
      <c r="E84" s="31" t="s">
        <v>543</v>
      </c>
      <c r="F84" s="37"/>
      <c r="G84" s="37"/>
      <c r="H84" s="37"/>
      <c r="I84" s="37"/>
      <c r="J84" s="38"/>
    </row>
    <row r="85">
      <c r="A85" s="29" t="s">
        <v>86</v>
      </c>
      <c r="B85" s="36"/>
      <c r="C85" s="37"/>
      <c r="D85" s="37"/>
      <c r="E85" s="42" t="s">
        <v>544</v>
      </c>
      <c r="F85" s="37"/>
      <c r="G85" s="37"/>
      <c r="H85" s="37"/>
      <c r="I85" s="37"/>
      <c r="J85" s="38"/>
    </row>
    <row r="86" ht="158.4">
      <c r="A86" s="29" t="s">
        <v>32</v>
      </c>
      <c r="B86" s="39"/>
      <c r="C86" s="40"/>
      <c r="D86" s="40"/>
      <c r="E86" s="31" t="s">
        <v>545</v>
      </c>
      <c r="F86" s="40"/>
      <c r="G86" s="40"/>
      <c r="H86" s="40"/>
      <c r="I86" s="40"/>
      <c r="J86"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546</v>
      </c>
      <c r="I3" s="16">
        <f>SUMIFS(I8:I86,A8:A86,"SD")</f>
        <v>0</v>
      </c>
      <c r="J3" s="9"/>
      <c r="O3">
        <v>0</v>
      </c>
      <c r="P3">
        <v>2</v>
      </c>
    </row>
    <row r="4">
      <c r="A4" s="10" t="s">
        <v>8</v>
      </c>
      <c r="B4" s="11" t="s">
        <v>9</v>
      </c>
      <c r="C4" s="12" t="s">
        <v>546</v>
      </c>
      <c r="D4" s="13"/>
      <c r="E4" s="14" t="s">
        <v>547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82</v>
      </c>
      <c r="D9" s="29" t="s">
        <v>27</v>
      </c>
      <c r="E9" s="31" t="s">
        <v>83</v>
      </c>
      <c r="F9" s="32" t="s">
        <v>84</v>
      </c>
      <c r="G9" s="33">
        <v>65.116</v>
      </c>
      <c r="H9" s="34">
        <v>0</v>
      </c>
      <c r="I9" s="34">
        <f>ROUND(G9*H9,P4)</f>
        <v>0</v>
      </c>
      <c r="J9" s="29"/>
      <c r="O9" s="35">
        <f>I9*0.21</f>
        <v>0</v>
      </c>
      <c r="P9">
        <v>3</v>
      </c>
    </row>
    <row r="10">
      <c r="A10" s="29" t="s">
        <v>30</v>
      </c>
      <c r="B10" s="36"/>
      <c r="C10" s="37"/>
      <c r="D10" s="37"/>
      <c r="E10" s="31" t="s">
        <v>488</v>
      </c>
      <c r="F10" s="37"/>
      <c r="G10" s="37"/>
      <c r="H10" s="37"/>
      <c r="I10" s="37"/>
      <c r="J10" s="38"/>
    </row>
    <row r="11">
      <c r="A11" s="29" t="s">
        <v>86</v>
      </c>
      <c r="B11" s="36"/>
      <c r="C11" s="37"/>
      <c r="D11" s="37"/>
      <c r="E11" s="42" t="s">
        <v>548</v>
      </c>
      <c r="F11" s="37"/>
      <c r="G11" s="37"/>
      <c r="H11" s="37"/>
      <c r="I11" s="37"/>
      <c r="J11" s="38"/>
    </row>
    <row r="12" ht="158.4">
      <c r="A12" s="29" t="s">
        <v>32</v>
      </c>
      <c r="B12" s="36"/>
      <c r="C12" s="37"/>
      <c r="D12" s="37"/>
      <c r="E12" s="31" t="s">
        <v>88</v>
      </c>
      <c r="F12" s="37"/>
      <c r="G12" s="37"/>
      <c r="H12" s="37"/>
      <c r="I12" s="37"/>
      <c r="J12" s="38"/>
    </row>
    <row r="13" ht="28.8">
      <c r="A13" s="29" t="s">
        <v>25</v>
      </c>
      <c r="B13" s="29">
        <v>2</v>
      </c>
      <c r="C13" s="30" t="s">
        <v>490</v>
      </c>
      <c r="D13" s="29" t="s">
        <v>27</v>
      </c>
      <c r="E13" s="31" t="s">
        <v>491</v>
      </c>
      <c r="F13" s="32" t="s">
        <v>84</v>
      </c>
      <c r="G13" s="33">
        <v>4.6559999999999997</v>
      </c>
      <c r="H13" s="34">
        <v>0</v>
      </c>
      <c r="I13" s="34">
        <f>ROUND(G13*H13,P4)</f>
        <v>0</v>
      </c>
      <c r="J13" s="29"/>
      <c r="O13" s="35">
        <f>I13*0.21</f>
        <v>0</v>
      </c>
      <c r="P13">
        <v>3</v>
      </c>
    </row>
    <row r="14" ht="86.4">
      <c r="A14" s="29" t="s">
        <v>30</v>
      </c>
      <c r="B14" s="36"/>
      <c r="C14" s="37"/>
      <c r="D14" s="37"/>
      <c r="E14" s="31" t="s">
        <v>492</v>
      </c>
      <c r="F14" s="37"/>
      <c r="G14" s="37"/>
      <c r="H14" s="37"/>
      <c r="I14" s="37"/>
      <c r="J14" s="38"/>
    </row>
    <row r="15" ht="43.2">
      <c r="A15" s="29" t="s">
        <v>86</v>
      </c>
      <c r="B15" s="36"/>
      <c r="C15" s="37"/>
      <c r="D15" s="37"/>
      <c r="E15" s="42" t="s">
        <v>549</v>
      </c>
      <c r="F15" s="37"/>
      <c r="G15" s="37"/>
      <c r="H15" s="37"/>
      <c r="I15" s="37"/>
      <c r="J15" s="38"/>
    </row>
    <row r="16" ht="158.4">
      <c r="A16" s="29" t="s">
        <v>32</v>
      </c>
      <c r="B16" s="36"/>
      <c r="C16" s="37"/>
      <c r="D16" s="37"/>
      <c r="E16" s="31" t="s">
        <v>88</v>
      </c>
      <c r="F16" s="37"/>
      <c r="G16" s="37"/>
      <c r="H16" s="37"/>
      <c r="I16" s="37"/>
      <c r="J16" s="38"/>
    </row>
    <row r="17">
      <c r="A17" s="23" t="s">
        <v>22</v>
      </c>
      <c r="B17" s="24"/>
      <c r="C17" s="25" t="s">
        <v>39</v>
      </c>
      <c r="D17" s="26"/>
      <c r="E17" s="23" t="s">
        <v>91</v>
      </c>
      <c r="F17" s="26"/>
      <c r="G17" s="26"/>
      <c r="H17" s="26"/>
      <c r="I17" s="27">
        <f>SUMIFS(I18:I37,A18:A37,"P")</f>
        <v>0</v>
      </c>
      <c r="J17" s="28"/>
    </row>
    <row r="18">
      <c r="A18" s="29" t="s">
        <v>25</v>
      </c>
      <c r="B18" s="29">
        <v>3</v>
      </c>
      <c r="C18" s="30" t="s">
        <v>137</v>
      </c>
      <c r="D18" s="29" t="s">
        <v>27</v>
      </c>
      <c r="E18" s="31" t="s">
        <v>138</v>
      </c>
      <c r="F18" s="32" t="s">
        <v>109</v>
      </c>
      <c r="G18" s="33">
        <v>10</v>
      </c>
      <c r="H18" s="34">
        <v>0</v>
      </c>
      <c r="I18" s="34">
        <f>ROUND(G18*H18,P4)</f>
        <v>0</v>
      </c>
      <c r="J18" s="29"/>
      <c r="O18" s="35">
        <f>I18*0.21</f>
        <v>0</v>
      </c>
      <c r="P18">
        <v>3</v>
      </c>
    </row>
    <row r="19" ht="28.8">
      <c r="A19" s="29" t="s">
        <v>30</v>
      </c>
      <c r="B19" s="36"/>
      <c r="C19" s="37"/>
      <c r="D19" s="37"/>
      <c r="E19" s="31" t="s">
        <v>494</v>
      </c>
      <c r="F19" s="37"/>
      <c r="G19" s="37"/>
      <c r="H19" s="37"/>
      <c r="I19" s="37"/>
      <c r="J19" s="38"/>
    </row>
    <row r="20">
      <c r="A20" s="29" t="s">
        <v>86</v>
      </c>
      <c r="B20" s="36"/>
      <c r="C20" s="37"/>
      <c r="D20" s="37"/>
      <c r="E20" s="42" t="s">
        <v>550</v>
      </c>
      <c r="F20" s="37"/>
      <c r="G20" s="37"/>
      <c r="H20" s="37"/>
      <c r="I20" s="37"/>
      <c r="J20" s="38"/>
    </row>
    <row r="21" ht="360">
      <c r="A21" s="29" t="s">
        <v>32</v>
      </c>
      <c r="B21" s="36"/>
      <c r="C21" s="37"/>
      <c r="D21" s="37"/>
      <c r="E21" s="31" t="s">
        <v>141</v>
      </c>
      <c r="F21" s="37"/>
      <c r="G21" s="37"/>
      <c r="H21" s="37"/>
      <c r="I21" s="37"/>
      <c r="J21" s="38"/>
    </row>
    <row r="22">
      <c r="A22" s="29" t="s">
        <v>25</v>
      </c>
      <c r="B22" s="29">
        <v>4</v>
      </c>
      <c r="C22" s="30" t="s">
        <v>147</v>
      </c>
      <c r="D22" s="29" t="s">
        <v>27</v>
      </c>
      <c r="E22" s="31" t="s">
        <v>148</v>
      </c>
      <c r="F22" s="32" t="s">
        <v>109</v>
      </c>
      <c r="G22" s="33">
        <v>29.265000000000001</v>
      </c>
      <c r="H22" s="34">
        <v>0</v>
      </c>
      <c r="I22" s="34">
        <f>ROUND(G22*H22,P4)</f>
        <v>0</v>
      </c>
      <c r="J22" s="29"/>
      <c r="O22" s="35">
        <f>I22*0.21</f>
        <v>0</v>
      </c>
      <c r="P22">
        <v>3</v>
      </c>
    </row>
    <row r="23" ht="72">
      <c r="A23" s="29" t="s">
        <v>30</v>
      </c>
      <c r="B23" s="36"/>
      <c r="C23" s="37"/>
      <c r="D23" s="37"/>
      <c r="E23" s="31" t="s">
        <v>551</v>
      </c>
      <c r="F23" s="37"/>
      <c r="G23" s="37"/>
      <c r="H23" s="37"/>
      <c r="I23" s="37"/>
      <c r="J23" s="38"/>
    </row>
    <row r="24" ht="43.2">
      <c r="A24" s="29" t="s">
        <v>86</v>
      </c>
      <c r="B24" s="36"/>
      <c r="C24" s="37"/>
      <c r="D24" s="37"/>
      <c r="E24" s="42" t="s">
        <v>552</v>
      </c>
      <c r="F24" s="37"/>
      <c r="G24" s="37"/>
      <c r="H24" s="37"/>
      <c r="I24" s="37"/>
      <c r="J24" s="38"/>
    </row>
    <row r="25" ht="374.4">
      <c r="A25" s="29" t="s">
        <v>32</v>
      </c>
      <c r="B25" s="36"/>
      <c r="C25" s="37"/>
      <c r="D25" s="37"/>
      <c r="E25" s="31" t="s">
        <v>151</v>
      </c>
      <c r="F25" s="37"/>
      <c r="G25" s="37"/>
      <c r="H25" s="37"/>
      <c r="I25" s="37"/>
      <c r="J25" s="38"/>
    </row>
    <row r="26">
      <c r="A26" s="29" t="s">
        <v>25</v>
      </c>
      <c r="B26" s="29">
        <v>5</v>
      </c>
      <c r="C26" s="30" t="s">
        <v>154</v>
      </c>
      <c r="D26" s="29" t="s">
        <v>27</v>
      </c>
      <c r="E26" s="31" t="s">
        <v>155</v>
      </c>
      <c r="F26" s="32" t="s">
        <v>109</v>
      </c>
      <c r="G26" s="33">
        <v>13.292999999999999</v>
      </c>
      <c r="H26" s="34">
        <v>0</v>
      </c>
      <c r="I26" s="34">
        <f>ROUND(G26*H26,P4)</f>
        <v>0</v>
      </c>
      <c r="J26" s="29"/>
      <c r="O26" s="35">
        <f>I26*0.21</f>
        <v>0</v>
      </c>
      <c r="P26">
        <v>3</v>
      </c>
    </row>
    <row r="27" ht="43.2">
      <c r="A27" s="29" t="s">
        <v>30</v>
      </c>
      <c r="B27" s="36"/>
      <c r="C27" s="37"/>
      <c r="D27" s="37"/>
      <c r="E27" s="31" t="s">
        <v>553</v>
      </c>
      <c r="F27" s="37"/>
      <c r="G27" s="37"/>
      <c r="H27" s="37"/>
      <c r="I27" s="37"/>
      <c r="J27" s="38"/>
    </row>
    <row r="28" ht="43.2">
      <c r="A28" s="29" t="s">
        <v>86</v>
      </c>
      <c r="B28" s="36"/>
      <c r="C28" s="37"/>
      <c r="D28" s="37"/>
      <c r="E28" s="42" t="s">
        <v>554</v>
      </c>
      <c r="F28" s="37"/>
      <c r="G28" s="37"/>
      <c r="H28" s="37"/>
      <c r="I28" s="37"/>
      <c r="J28" s="38"/>
    </row>
    <row r="29" ht="374.4">
      <c r="A29" s="29" t="s">
        <v>32</v>
      </c>
      <c r="B29" s="36"/>
      <c r="C29" s="37"/>
      <c r="D29" s="37"/>
      <c r="E29" s="31" t="s">
        <v>151</v>
      </c>
      <c r="F29" s="37"/>
      <c r="G29" s="37"/>
      <c r="H29" s="37"/>
      <c r="I29" s="37"/>
      <c r="J29" s="38"/>
    </row>
    <row r="30">
      <c r="A30" s="29" t="s">
        <v>25</v>
      </c>
      <c r="B30" s="29">
        <v>6</v>
      </c>
      <c r="C30" s="30" t="s">
        <v>500</v>
      </c>
      <c r="D30" s="29" t="s">
        <v>27</v>
      </c>
      <c r="E30" s="31" t="s">
        <v>501</v>
      </c>
      <c r="F30" s="32" t="s">
        <v>109</v>
      </c>
      <c r="G30" s="33">
        <v>10</v>
      </c>
      <c r="H30" s="34">
        <v>0</v>
      </c>
      <c r="I30" s="34">
        <f>ROUND(G30*H30,P4)</f>
        <v>0</v>
      </c>
      <c r="J30" s="29"/>
      <c r="O30" s="35">
        <f>I30*0.21</f>
        <v>0</v>
      </c>
      <c r="P30">
        <v>3</v>
      </c>
    </row>
    <row r="31" ht="28.8">
      <c r="A31" s="29" t="s">
        <v>30</v>
      </c>
      <c r="B31" s="36"/>
      <c r="C31" s="37"/>
      <c r="D31" s="37"/>
      <c r="E31" s="31" t="s">
        <v>555</v>
      </c>
      <c r="F31" s="37"/>
      <c r="G31" s="37"/>
      <c r="H31" s="37"/>
      <c r="I31" s="37"/>
      <c r="J31" s="38"/>
    </row>
    <row r="32">
      <c r="A32" s="29" t="s">
        <v>86</v>
      </c>
      <c r="B32" s="36"/>
      <c r="C32" s="37"/>
      <c r="D32" s="37"/>
      <c r="E32" s="42" t="s">
        <v>556</v>
      </c>
      <c r="F32" s="37"/>
      <c r="G32" s="37"/>
      <c r="H32" s="37"/>
      <c r="I32" s="37"/>
      <c r="J32" s="38"/>
    </row>
    <row r="33" ht="316.8">
      <c r="A33" s="29" t="s">
        <v>32</v>
      </c>
      <c r="B33" s="36"/>
      <c r="C33" s="37"/>
      <c r="D33" s="37"/>
      <c r="E33" s="31" t="s">
        <v>504</v>
      </c>
      <c r="F33" s="37"/>
      <c r="G33" s="37"/>
      <c r="H33" s="37"/>
      <c r="I33" s="37"/>
      <c r="J33" s="38"/>
    </row>
    <row r="34">
      <c r="A34" s="29" t="s">
        <v>25</v>
      </c>
      <c r="B34" s="29">
        <v>7</v>
      </c>
      <c r="C34" s="30" t="s">
        <v>160</v>
      </c>
      <c r="D34" s="29" t="s">
        <v>27</v>
      </c>
      <c r="E34" s="31" t="s">
        <v>161</v>
      </c>
      <c r="F34" s="32" t="s">
        <v>109</v>
      </c>
      <c r="G34" s="33">
        <v>10</v>
      </c>
      <c r="H34" s="34">
        <v>0</v>
      </c>
      <c r="I34" s="34">
        <f>ROUND(G34*H34,P4)</f>
        <v>0</v>
      </c>
      <c r="J34" s="29"/>
      <c r="O34" s="35">
        <f>I34*0.21</f>
        <v>0</v>
      </c>
      <c r="P34">
        <v>3</v>
      </c>
    </row>
    <row r="35">
      <c r="A35" s="29" t="s">
        <v>30</v>
      </c>
      <c r="B35" s="36"/>
      <c r="C35" s="37"/>
      <c r="D35" s="37"/>
      <c r="E35" s="31" t="s">
        <v>505</v>
      </c>
      <c r="F35" s="37"/>
      <c r="G35" s="37"/>
      <c r="H35" s="37"/>
      <c r="I35" s="37"/>
      <c r="J35" s="38"/>
    </row>
    <row r="36">
      <c r="A36" s="29" t="s">
        <v>86</v>
      </c>
      <c r="B36" s="36"/>
      <c r="C36" s="37"/>
      <c r="D36" s="37"/>
      <c r="E36" s="42" t="s">
        <v>557</v>
      </c>
      <c r="F36" s="37"/>
      <c r="G36" s="37"/>
      <c r="H36" s="37"/>
      <c r="I36" s="37"/>
      <c r="J36" s="38"/>
    </row>
    <row r="37" ht="216">
      <c r="A37" s="29" t="s">
        <v>32</v>
      </c>
      <c r="B37" s="36"/>
      <c r="C37" s="37"/>
      <c r="D37" s="37"/>
      <c r="E37" s="31" t="s">
        <v>163</v>
      </c>
      <c r="F37" s="37"/>
      <c r="G37" s="37"/>
      <c r="H37" s="37"/>
      <c r="I37" s="37"/>
      <c r="J37" s="38"/>
    </row>
    <row r="38">
      <c r="A38" s="23" t="s">
        <v>22</v>
      </c>
      <c r="B38" s="24"/>
      <c r="C38" s="25" t="s">
        <v>43</v>
      </c>
      <c r="D38" s="26"/>
      <c r="E38" s="23" t="s">
        <v>205</v>
      </c>
      <c r="F38" s="26"/>
      <c r="G38" s="26"/>
      <c r="H38" s="26"/>
      <c r="I38" s="27">
        <f>SUMIFS(I39:I42,A39:A42,"P")</f>
        <v>0</v>
      </c>
      <c r="J38" s="28"/>
    </row>
    <row r="39">
      <c r="A39" s="29" t="s">
        <v>25</v>
      </c>
      <c r="B39" s="29">
        <v>8</v>
      </c>
      <c r="C39" s="30" t="s">
        <v>507</v>
      </c>
      <c r="D39" s="29" t="s">
        <v>27</v>
      </c>
      <c r="E39" s="31" t="s">
        <v>508</v>
      </c>
      <c r="F39" s="32" t="s">
        <v>109</v>
      </c>
      <c r="G39" s="33">
        <v>3.52</v>
      </c>
      <c r="H39" s="34">
        <v>0</v>
      </c>
      <c r="I39" s="34">
        <f>ROUND(G39*H39,P4)</f>
        <v>0</v>
      </c>
      <c r="J39" s="29"/>
      <c r="O39" s="35">
        <f>I39*0.21</f>
        <v>0</v>
      </c>
      <c r="P39">
        <v>3</v>
      </c>
    </row>
    <row r="40" ht="28.8">
      <c r="A40" s="29" t="s">
        <v>30</v>
      </c>
      <c r="B40" s="36"/>
      <c r="C40" s="37"/>
      <c r="D40" s="37"/>
      <c r="E40" s="31" t="s">
        <v>558</v>
      </c>
      <c r="F40" s="37"/>
      <c r="G40" s="37"/>
      <c r="H40" s="37"/>
      <c r="I40" s="37"/>
      <c r="J40" s="38"/>
    </row>
    <row r="41" ht="57.6">
      <c r="A41" s="29" t="s">
        <v>86</v>
      </c>
      <c r="B41" s="36"/>
      <c r="C41" s="37"/>
      <c r="D41" s="37"/>
      <c r="E41" s="42" t="s">
        <v>559</v>
      </c>
      <c r="F41" s="37"/>
      <c r="G41" s="37"/>
      <c r="H41" s="37"/>
      <c r="I41" s="37"/>
      <c r="J41" s="38"/>
    </row>
    <row r="42" ht="409.5">
      <c r="A42" s="29" t="s">
        <v>32</v>
      </c>
      <c r="B42" s="36"/>
      <c r="C42" s="37"/>
      <c r="D42" s="37"/>
      <c r="E42" s="31" t="s">
        <v>247</v>
      </c>
      <c r="F42" s="37"/>
      <c r="G42" s="37"/>
      <c r="H42" s="37"/>
      <c r="I42" s="37"/>
      <c r="J42" s="38"/>
    </row>
    <row r="43">
      <c r="A43" s="23" t="s">
        <v>22</v>
      </c>
      <c r="B43" s="24"/>
      <c r="C43" s="25" t="s">
        <v>45</v>
      </c>
      <c r="D43" s="26"/>
      <c r="E43" s="23" t="s">
        <v>248</v>
      </c>
      <c r="F43" s="26"/>
      <c r="G43" s="26"/>
      <c r="H43" s="26"/>
      <c r="I43" s="27">
        <f>SUMIFS(I44:I47,A44:A47,"P")</f>
        <v>0</v>
      </c>
      <c r="J43" s="28"/>
    </row>
    <row r="44">
      <c r="A44" s="29" t="s">
        <v>25</v>
      </c>
      <c r="B44" s="29">
        <v>9</v>
      </c>
      <c r="C44" s="30" t="s">
        <v>511</v>
      </c>
      <c r="D44" s="29" t="s">
        <v>27</v>
      </c>
      <c r="E44" s="31" t="s">
        <v>512</v>
      </c>
      <c r="F44" s="32" t="s">
        <v>109</v>
      </c>
      <c r="G44" s="33">
        <v>6.1200000000000001</v>
      </c>
      <c r="H44" s="34">
        <v>0</v>
      </c>
      <c r="I44" s="34">
        <f>ROUND(G44*H44,P4)</f>
        <v>0</v>
      </c>
      <c r="J44" s="29"/>
      <c r="O44" s="35">
        <f>I44*0.21</f>
        <v>0</v>
      </c>
      <c r="P44">
        <v>3</v>
      </c>
    </row>
    <row r="45" ht="28.8">
      <c r="A45" s="29" t="s">
        <v>30</v>
      </c>
      <c r="B45" s="36"/>
      <c r="C45" s="37"/>
      <c r="D45" s="37"/>
      <c r="E45" s="31" t="s">
        <v>560</v>
      </c>
      <c r="F45" s="37"/>
      <c r="G45" s="37"/>
      <c r="H45" s="37"/>
      <c r="I45" s="37"/>
      <c r="J45" s="38"/>
    </row>
    <row r="46">
      <c r="A46" s="29" t="s">
        <v>86</v>
      </c>
      <c r="B46" s="36"/>
      <c r="C46" s="37"/>
      <c r="D46" s="37"/>
      <c r="E46" s="42" t="s">
        <v>561</v>
      </c>
      <c r="F46" s="37"/>
      <c r="G46" s="37"/>
      <c r="H46" s="37"/>
      <c r="I46" s="37"/>
      <c r="J46" s="38"/>
    </row>
    <row r="47" ht="409.5">
      <c r="A47" s="29" t="s">
        <v>32</v>
      </c>
      <c r="B47" s="36"/>
      <c r="C47" s="37"/>
      <c r="D47" s="37"/>
      <c r="E47" s="31" t="s">
        <v>259</v>
      </c>
      <c r="F47" s="37"/>
      <c r="G47" s="37"/>
      <c r="H47" s="37"/>
      <c r="I47" s="37"/>
      <c r="J47" s="38"/>
    </row>
    <row r="48">
      <c r="A48" s="23" t="s">
        <v>22</v>
      </c>
      <c r="B48" s="24"/>
      <c r="C48" s="25" t="s">
        <v>226</v>
      </c>
      <c r="D48" s="26"/>
      <c r="E48" s="23" t="s">
        <v>254</v>
      </c>
      <c r="F48" s="26"/>
      <c r="G48" s="26"/>
      <c r="H48" s="26"/>
      <c r="I48" s="27">
        <f>SUMIFS(I49:I64,A49:A64,"P")</f>
        <v>0</v>
      </c>
      <c r="J48" s="28"/>
    </row>
    <row r="49">
      <c r="A49" s="29" t="s">
        <v>25</v>
      </c>
      <c r="B49" s="29">
        <v>10</v>
      </c>
      <c r="C49" s="30" t="s">
        <v>255</v>
      </c>
      <c r="D49" s="29" t="s">
        <v>27</v>
      </c>
      <c r="E49" s="31" t="s">
        <v>256</v>
      </c>
      <c r="F49" s="32" t="s">
        <v>109</v>
      </c>
      <c r="G49" s="33">
        <v>2.1099999999999999</v>
      </c>
      <c r="H49" s="34">
        <v>0</v>
      </c>
      <c r="I49" s="34">
        <f>ROUND(G49*H49,P4)</f>
        <v>0</v>
      </c>
      <c r="J49" s="29"/>
      <c r="O49" s="35">
        <f>I49*0.21</f>
        <v>0</v>
      </c>
      <c r="P49">
        <v>3</v>
      </c>
    </row>
    <row r="50" ht="28.8">
      <c r="A50" s="29" t="s">
        <v>30</v>
      </c>
      <c r="B50" s="36"/>
      <c r="C50" s="37"/>
      <c r="D50" s="37"/>
      <c r="E50" s="31" t="s">
        <v>562</v>
      </c>
      <c r="F50" s="37"/>
      <c r="G50" s="37"/>
      <c r="H50" s="37"/>
      <c r="I50" s="37"/>
      <c r="J50" s="38"/>
    </row>
    <row r="51">
      <c r="A51" s="29" t="s">
        <v>86</v>
      </c>
      <c r="B51" s="36"/>
      <c r="C51" s="37"/>
      <c r="D51" s="37"/>
      <c r="E51" s="42" t="s">
        <v>563</v>
      </c>
      <c r="F51" s="37"/>
      <c r="G51" s="37"/>
      <c r="H51" s="37"/>
      <c r="I51" s="37"/>
      <c r="J51" s="38"/>
    </row>
    <row r="52" ht="409.5">
      <c r="A52" s="29" t="s">
        <v>32</v>
      </c>
      <c r="B52" s="36"/>
      <c r="C52" s="37"/>
      <c r="D52" s="37"/>
      <c r="E52" s="31" t="s">
        <v>259</v>
      </c>
      <c r="F52" s="37"/>
      <c r="G52" s="37"/>
      <c r="H52" s="37"/>
      <c r="I52" s="37"/>
      <c r="J52" s="38"/>
    </row>
    <row r="53">
      <c r="A53" s="29" t="s">
        <v>25</v>
      </c>
      <c r="B53" s="29">
        <v>11</v>
      </c>
      <c r="C53" s="30" t="s">
        <v>517</v>
      </c>
      <c r="D53" s="29" t="s">
        <v>27</v>
      </c>
      <c r="E53" s="31" t="s">
        <v>518</v>
      </c>
      <c r="F53" s="32" t="s">
        <v>109</v>
      </c>
      <c r="G53" s="33">
        <v>1.7010000000000001</v>
      </c>
      <c r="H53" s="34">
        <v>0</v>
      </c>
      <c r="I53" s="34">
        <f>ROUND(G53*H53,P4)</f>
        <v>0</v>
      </c>
      <c r="J53" s="29"/>
      <c r="O53" s="35">
        <f>I53*0.21</f>
        <v>0</v>
      </c>
      <c r="P53">
        <v>3</v>
      </c>
    </row>
    <row r="54" ht="28.8">
      <c r="A54" s="29" t="s">
        <v>30</v>
      </c>
      <c r="B54" s="36"/>
      <c r="C54" s="37"/>
      <c r="D54" s="37"/>
      <c r="E54" s="31" t="s">
        <v>519</v>
      </c>
      <c r="F54" s="37"/>
      <c r="G54" s="37"/>
      <c r="H54" s="37"/>
      <c r="I54" s="37"/>
      <c r="J54" s="38"/>
    </row>
    <row r="55">
      <c r="A55" s="29" t="s">
        <v>86</v>
      </c>
      <c r="B55" s="36"/>
      <c r="C55" s="37"/>
      <c r="D55" s="37"/>
      <c r="E55" s="42" t="s">
        <v>564</v>
      </c>
      <c r="F55" s="37"/>
      <c r="G55" s="37"/>
      <c r="H55" s="37"/>
      <c r="I55" s="37"/>
      <c r="J55" s="38"/>
    </row>
    <row r="56" ht="409.5">
      <c r="A56" s="29" t="s">
        <v>32</v>
      </c>
      <c r="B56" s="36"/>
      <c r="C56" s="37"/>
      <c r="D56" s="37"/>
      <c r="E56" s="31" t="s">
        <v>521</v>
      </c>
      <c r="F56" s="37"/>
      <c r="G56" s="37"/>
      <c r="H56" s="37"/>
      <c r="I56" s="37"/>
      <c r="J56" s="38"/>
    </row>
    <row r="57">
      <c r="A57" s="29" t="s">
        <v>25</v>
      </c>
      <c r="B57" s="29">
        <v>12</v>
      </c>
      <c r="C57" s="30" t="s">
        <v>260</v>
      </c>
      <c r="D57" s="29" t="s">
        <v>27</v>
      </c>
      <c r="E57" s="31" t="s">
        <v>261</v>
      </c>
      <c r="F57" s="32" t="s">
        <v>109</v>
      </c>
      <c r="G57" s="33">
        <v>2.294</v>
      </c>
      <c r="H57" s="34">
        <v>0</v>
      </c>
      <c r="I57" s="34">
        <f>ROUND(G57*H57,P4)</f>
        <v>0</v>
      </c>
      <c r="J57" s="29"/>
      <c r="O57" s="35">
        <f>I57*0.21</f>
        <v>0</v>
      </c>
      <c r="P57">
        <v>3</v>
      </c>
    </row>
    <row r="58" ht="28.8">
      <c r="A58" s="29" t="s">
        <v>30</v>
      </c>
      <c r="B58" s="36"/>
      <c r="C58" s="37"/>
      <c r="D58" s="37"/>
      <c r="E58" s="31" t="s">
        <v>565</v>
      </c>
      <c r="F58" s="37"/>
      <c r="G58" s="37"/>
      <c r="H58" s="37"/>
      <c r="I58" s="37"/>
      <c r="J58" s="38"/>
    </row>
    <row r="59" ht="57.6">
      <c r="A59" s="29" t="s">
        <v>86</v>
      </c>
      <c r="B59" s="36"/>
      <c r="C59" s="37"/>
      <c r="D59" s="37"/>
      <c r="E59" s="42" t="s">
        <v>566</v>
      </c>
      <c r="F59" s="37"/>
      <c r="G59" s="37"/>
      <c r="H59" s="37"/>
      <c r="I59" s="37"/>
      <c r="J59" s="38"/>
    </row>
    <row r="60" ht="57.6">
      <c r="A60" s="29" t="s">
        <v>32</v>
      </c>
      <c r="B60" s="36"/>
      <c r="C60" s="37"/>
      <c r="D60" s="37"/>
      <c r="E60" s="31" t="s">
        <v>221</v>
      </c>
      <c r="F60" s="37"/>
      <c r="G60" s="37"/>
      <c r="H60" s="37"/>
      <c r="I60" s="37"/>
      <c r="J60" s="38"/>
    </row>
    <row r="61">
      <c r="A61" s="29" t="s">
        <v>25</v>
      </c>
      <c r="B61" s="29">
        <v>13</v>
      </c>
      <c r="C61" s="30" t="s">
        <v>264</v>
      </c>
      <c r="D61" s="29" t="s">
        <v>27</v>
      </c>
      <c r="E61" s="31" t="s">
        <v>265</v>
      </c>
      <c r="F61" s="32" t="s">
        <v>109</v>
      </c>
      <c r="G61" s="33">
        <v>6.3300000000000001</v>
      </c>
      <c r="H61" s="34">
        <v>0</v>
      </c>
      <c r="I61" s="34">
        <f>ROUND(G61*H61,P4)</f>
        <v>0</v>
      </c>
      <c r="J61" s="29"/>
      <c r="O61" s="35">
        <f>I61*0.21</f>
        <v>0</v>
      </c>
      <c r="P61">
        <v>3</v>
      </c>
    </row>
    <row r="62" ht="28.8">
      <c r="A62" s="29" t="s">
        <v>30</v>
      </c>
      <c r="B62" s="36"/>
      <c r="C62" s="37"/>
      <c r="D62" s="37"/>
      <c r="E62" s="31" t="s">
        <v>567</v>
      </c>
      <c r="F62" s="37"/>
      <c r="G62" s="37"/>
      <c r="H62" s="37"/>
      <c r="I62" s="37"/>
      <c r="J62" s="38"/>
    </row>
    <row r="63">
      <c r="A63" s="29" t="s">
        <v>86</v>
      </c>
      <c r="B63" s="36"/>
      <c r="C63" s="37"/>
      <c r="D63" s="37"/>
      <c r="E63" s="42" t="s">
        <v>568</v>
      </c>
      <c r="F63" s="37"/>
      <c r="G63" s="37"/>
      <c r="H63" s="37"/>
      <c r="I63" s="37"/>
      <c r="J63" s="38"/>
    </row>
    <row r="64" ht="129.6">
      <c r="A64" s="29" t="s">
        <v>32</v>
      </c>
      <c r="B64" s="36"/>
      <c r="C64" s="37"/>
      <c r="D64" s="37"/>
      <c r="E64" s="31" t="s">
        <v>268</v>
      </c>
      <c r="F64" s="37"/>
      <c r="G64" s="37"/>
      <c r="H64" s="37"/>
      <c r="I64" s="37"/>
      <c r="J64" s="38"/>
    </row>
    <row r="65">
      <c r="A65" s="23" t="s">
        <v>22</v>
      </c>
      <c r="B65" s="24"/>
      <c r="C65" s="25" t="s">
        <v>356</v>
      </c>
      <c r="D65" s="26"/>
      <c r="E65" s="23" t="s">
        <v>357</v>
      </c>
      <c r="F65" s="26"/>
      <c r="G65" s="26"/>
      <c r="H65" s="26"/>
      <c r="I65" s="27">
        <f>SUMIFS(I66:I69,A66:A69,"P")</f>
        <v>0</v>
      </c>
      <c r="J65" s="28"/>
    </row>
    <row r="66">
      <c r="A66" s="29" t="s">
        <v>25</v>
      </c>
      <c r="B66" s="29">
        <v>14</v>
      </c>
      <c r="C66" s="30" t="s">
        <v>526</v>
      </c>
      <c r="D66" s="29" t="s">
        <v>27</v>
      </c>
      <c r="E66" s="31" t="s">
        <v>527</v>
      </c>
      <c r="F66" s="32" t="s">
        <v>109</v>
      </c>
      <c r="G66" s="33">
        <v>6.1749999999999998</v>
      </c>
      <c r="H66" s="34">
        <v>0</v>
      </c>
      <c r="I66" s="34">
        <f>ROUND(G66*H66,P4)</f>
        <v>0</v>
      </c>
      <c r="J66" s="29"/>
      <c r="O66" s="35">
        <f>I66*0.21</f>
        <v>0</v>
      </c>
      <c r="P66">
        <v>3</v>
      </c>
    </row>
    <row r="67" ht="28.8">
      <c r="A67" s="29" t="s">
        <v>30</v>
      </c>
      <c r="B67" s="36"/>
      <c r="C67" s="37"/>
      <c r="D67" s="37"/>
      <c r="E67" s="31" t="s">
        <v>569</v>
      </c>
      <c r="F67" s="37"/>
      <c r="G67" s="37"/>
      <c r="H67" s="37"/>
      <c r="I67" s="37"/>
      <c r="J67" s="38"/>
    </row>
    <row r="68">
      <c r="A68" s="29" t="s">
        <v>86</v>
      </c>
      <c r="B68" s="36"/>
      <c r="C68" s="37"/>
      <c r="D68" s="37"/>
      <c r="E68" s="42" t="s">
        <v>570</v>
      </c>
      <c r="F68" s="37"/>
      <c r="G68" s="37"/>
      <c r="H68" s="37"/>
      <c r="I68" s="37"/>
      <c r="J68" s="38"/>
    </row>
    <row r="69" ht="409.5">
      <c r="A69" s="29" t="s">
        <v>32</v>
      </c>
      <c r="B69" s="36"/>
      <c r="C69" s="37"/>
      <c r="D69" s="37"/>
      <c r="E69" s="31" t="s">
        <v>259</v>
      </c>
      <c r="F69" s="37"/>
      <c r="G69" s="37"/>
      <c r="H69" s="37"/>
      <c r="I69" s="37"/>
      <c r="J69" s="38"/>
    </row>
    <row r="70">
      <c r="A70" s="23" t="s">
        <v>22</v>
      </c>
      <c r="B70" s="24"/>
      <c r="C70" s="25" t="s">
        <v>400</v>
      </c>
      <c r="D70" s="26"/>
      <c r="E70" s="23" t="s">
        <v>401</v>
      </c>
      <c r="F70" s="26"/>
      <c r="G70" s="26"/>
      <c r="H70" s="26"/>
      <c r="I70" s="27">
        <f>SUMIFS(I71:I86,A71:A86,"P")</f>
        <v>0</v>
      </c>
      <c r="J70" s="28"/>
    </row>
    <row r="71">
      <c r="A71" s="29" t="s">
        <v>25</v>
      </c>
      <c r="B71" s="29">
        <v>15</v>
      </c>
      <c r="C71" s="30" t="s">
        <v>571</v>
      </c>
      <c r="D71" s="29" t="s">
        <v>27</v>
      </c>
      <c r="E71" s="31" t="s">
        <v>572</v>
      </c>
      <c r="F71" s="32" t="s">
        <v>213</v>
      </c>
      <c r="G71" s="33">
        <v>7</v>
      </c>
      <c r="H71" s="34">
        <v>0</v>
      </c>
      <c r="I71" s="34">
        <f>ROUND(G71*H71,P4)</f>
        <v>0</v>
      </c>
      <c r="J71" s="29"/>
      <c r="O71" s="35">
        <f>I71*0.21</f>
        <v>0</v>
      </c>
      <c r="P71">
        <v>3</v>
      </c>
    </row>
    <row r="72">
      <c r="A72" s="29" t="s">
        <v>30</v>
      </c>
      <c r="B72" s="36"/>
      <c r="C72" s="37"/>
      <c r="D72" s="37"/>
      <c r="E72" s="31" t="s">
        <v>573</v>
      </c>
      <c r="F72" s="37"/>
      <c r="G72" s="37"/>
      <c r="H72" s="37"/>
      <c r="I72" s="37"/>
      <c r="J72" s="38"/>
    </row>
    <row r="73">
      <c r="A73" s="29" t="s">
        <v>86</v>
      </c>
      <c r="B73" s="36"/>
      <c r="C73" s="37"/>
      <c r="D73" s="37"/>
      <c r="E73" s="42" t="s">
        <v>375</v>
      </c>
      <c r="F73" s="37"/>
      <c r="G73" s="37"/>
      <c r="H73" s="37"/>
      <c r="I73" s="37"/>
      <c r="J73" s="38"/>
    </row>
    <row r="74" ht="72">
      <c r="A74" s="29" t="s">
        <v>32</v>
      </c>
      <c r="B74" s="36"/>
      <c r="C74" s="37"/>
      <c r="D74" s="37"/>
      <c r="E74" s="31" t="s">
        <v>467</v>
      </c>
      <c r="F74" s="37"/>
      <c r="G74" s="37"/>
      <c r="H74" s="37"/>
      <c r="I74" s="37"/>
      <c r="J74" s="38"/>
    </row>
    <row r="75">
      <c r="A75" s="29" t="s">
        <v>25</v>
      </c>
      <c r="B75" s="29">
        <v>16</v>
      </c>
      <c r="C75" s="30" t="s">
        <v>574</v>
      </c>
      <c r="D75" s="29" t="s">
        <v>27</v>
      </c>
      <c r="E75" s="31" t="s">
        <v>575</v>
      </c>
      <c r="F75" s="32" t="s">
        <v>109</v>
      </c>
      <c r="G75" s="33">
        <v>0.95299999999999996</v>
      </c>
      <c r="H75" s="34">
        <v>0</v>
      </c>
      <c r="I75" s="34">
        <f>ROUND(G75*H75,P4)</f>
        <v>0</v>
      </c>
      <c r="J75" s="29"/>
      <c r="O75" s="35">
        <f>I75*0.21</f>
        <v>0</v>
      </c>
      <c r="P75">
        <v>3</v>
      </c>
    </row>
    <row r="76">
      <c r="A76" s="29" t="s">
        <v>30</v>
      </c>
      <c r="B76" s="36"/>
      <c r="C76" s="37"/>
      <c r="D76" s="37"/>
      <c r="E76" s="31" t="s">
        <v>576</v>
      </c>
      <c r="F76" s="37"/>
      <c r="G76" s="37"/>
      <c r="H76" s="37"/>
      <c r="I76" s="37"/>
      <c r="J76" s="38"/>
    </row>
    <row r="77">
      <c r="A77" s="29" t="s">
        <v>86</v>
      </c>
      <c r="B77" s="36"/>
      <c r="C77" s="37"/>
      <c r="D77" s="37"/>
      <c r="E77" s="42" t="s">
        <v>577</v>
      </c>
      <c r="F77" s="37"/>
      <c r="G77" s="37"/>
      <c r="H77" s="37"/>
      <c r="I77" s="37"/>
      <c r="J77" s="38"/>
    </row>
    <row r="78" ht="409.5">
      <c r="A78" s="29" t="s">
        <v>32</v>
      </c>
      <c r="B78" s="36"/>
      <c r="C78" s="37"/>
      <c r="D78" s="37"/>
      <c r="E78" s="31" t="s">
        <v>578</v>
      </c>
      <c r="F78" s="37"/>
      <c r="G78" s="37"/>
      <c r="H78" s="37"/>
      <c r="I78" s="37"/>
      <c r="J78" s="38"/>
    </row>
    <row r="79">
      <c r="A79" s="29" t="s">
        <v>25</v>
      </c>
      <c r="B79" s="29">
        <v>17</v>
      </c>
      <c r="C79" s="30" t="s">
        <v>532</v>
      </c>
      <c r="D79" s="29" t="s">
        <v>27</v>
      </c>
      <c r="E79" s="31" t="s">
        <v>533</v>
      </c>
      <c r="F79" s="32" t="s">
        <v>109</v>
      </c>
      <c r="G79" s="33">
        <v>0.80000000000000004</v>
      </c>
      <c r="H79" s="34">
        <v>0</v>
      </c>
      <c r="I79" s="34">
        <f>ROUND(G79*H79,P4)</f>
        <v>0</v>
      </c>
      <c r="J79" s="29"/>
      <c r="O79" s="35">
        <f>I79*0.21</f>
        <v>0</v>
      </c>
      <c r="P79">
        <v>3</v>
      </c>
    </row>
    <row r="80" ht="43.2">
      <c r="A80" s="29" t="s">
        <v>30</v>
      </c>
      <c r="B80" s="36"/>
      <c r="C80" s="37"/>
      <c r="D80" s="37"/>
      <c r="E80" s="31" t="s">
        <v>579</v>
      </c>
      <c r="F80" s="37"/>
      <c r="G80" s="37"/>
      <c r="H80" s="37"/>
      <c r="I80" s="37"/>
      <c r="J80" s="38"/>
    </row>
    <row r="81">
      <c r="A81" s="29" t="s">
        <v>86</v>
      </c>
      <c r="B81" s="36"/>
      <c r="C81" s="37"/>
      <c r="D81" s="37"/>
      <c r="E81" s="42" t="s">
        <v>580</v>
      </c>
      <c r="F81" s="37"/>
      <c r="G81" s="37"/>
      <c r="H81" s="37"/>
      <c r="I81" s="37"/>
      <c r="J81" s="38"/>
    </row>
    <row r="82" ht="144">
      <c r="A82" s="29" t="s">
        <v>32</v>
      </c>
      <c r="B82" s="36"/>
      <c r="C82" s="37"/>
      <c r="D82" s="37"/>
      <c r="E82" s="31" t="s">
        <v>536</v>
      </c>
      <c r="F82" s="37"/>
      <c r="G82" s="37"/>
      <c r="H82" s="37"/>
      <c r="I82" s="37"/>
      <c r="J82" s="38"/>
    </row>
    <row r="83">
      <c r="A83" s="29" t="s">
        <v>25</v>
      </c>
      <c r="B83" s="29">
        <v>18</v>
      </c>
      <c r="C83" s="30" t="s">
        <v>541</v>
      </c>
      <c r="D83" s="29" t="s">
        <v>27</v>
      </c>
      <c r="E83" s="31" t="s">
        <v>542</v>
      </c>
      <c r="F83" s="32" t="s">
        <v>213</v>
      </c>
      <c r="G83" s="33">
        <v>9</v>
      </c>
      <c r="H83" s="34">
        <v>0</v>
      </c>
      <c r="I83" s="34">
        <f>ROUND(G83*H83,P4)</f>
        <v>0</v>
      </c>
      <c r="J83" s="29"/>
      <c r="O83" s="35">
        <f>I83*0.21</f>
        <v>0</v>
      </c>
      <c r="P83">
        <v>3</v>
      </c>
    </row>
    <row r="84" ht="43.2">
      <c r="A84" s="29" t="s">
        <v>30</v>
      </c>
      <c r="B84" s="36"/>
      <c r="C84" s="37"/>
      <c r="D84" s="37"/>
      <c r="E84" s="31" t="s">
        <v>581</v>
      </c>
      <c r="F84" s="37"/>
      <c r="G84" s="37"/>
      <c r="H84" s="37"/>
      <c r="I84" s="37"/>
      <c r="J84" s="38"/>
    </row>
    <row r="85">
      <c r="A85" s="29" t="s">
        <v>86</v>
      </c>
      <c r="B85" s="36"/>
      <c r="C85" s="37"/>
      <c r="D85" s="37"/>
      <c r="E85" s="42" t="s">
        <v>389</v>
      </c>
      <c r="F85" s="37"/>
      <c r="G85" s="37"/>
      <c r="H85" s="37"/>
      <c r="I85" s="37"/>
      <c r="J85" s="38"/>
    </row>
    <row r="86" ht="158.4">
      <c r="A86" s="29" t="s">
        <v>32</v>
      </c>
      <c r="B86" s="39"/>
      <c r="C86" s="40"/>
      <c r="D86" s="40"/>
      <c r="E86" s="31" t="s">
        <v>545</v>
      </c>
      <c r="F86" s="40"/>
      <c r="G86" s="40"/>
      <c r="H86" s="40"/>
      <c r="I86" s="40"/>
      <c r="J86"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582</v>
      </c>
      <c r="I3" s="16">
        <f>SUMIFS(I8:I104,A8:A104,"SD")</f>
        <v>0</v>
      </c>
      <c r="J3" s="9"/>
      <c r="O3">
        <v>0</v>
      </c>
      <c r="P3">
        <v>2</v>
      </c>
    </row>
    <row r="4">
      <c r="A4" s="10" t="s">
        <v>8</v>
      </c>
      <c r="B4" s="11" t="s">
        <v>9</v>
      </c>
      <c r="C4" s="12" t="s">
        <v>582</v>
      </c>
      <c r="D4" s="13"/>
      <c r="E4" s="14" t="s">
        <v>583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SUMIFS(I9:I11,A9:A11,"P")</f>
        <v>0</v>
      </c>
      <c r="J8" s="28"/>
    </row>
    <row r="9">
      <c r="A9" s="29" t="s">
        <v>25</v>
      </c>
      <c r="B9" s="29">
        <v>1</v>
      </c>
      <c r="C9" s="30" t="s">
        <v>71</v>
      </c>
      <c r="D9" s="29" t="s">
        <v>27</v>
      </c>
      <c r="E9" s="31" t="s">
        <v>72</v>
      </c>
      <c r="F9" s="32" t="s">
        <v>29</v>
      </c>
      <c r="G9" s="33">
        <v>1</v>
      </c>
      <c r="H9" s="34">
        <v>0</v>
      </c>
      <c r="I9" s="34">
        <f>ROUND(G9*H9,P4)</f>
        <v>0</v>
      </c>
      <c r="J9" s="29"/>
      <c r="O9" s="35">
        <f>I9*0.21</f>
        <v>0</v>
      </c>
      <c r="P9">
        <v>3</v>
      </c>
    </row>
    <row r="10" ht="43.2">
      <c r="A10" s="29" t="s">
        <v>30</v>
      </c>
      <c r="B10" s="36"/>
      <c r="C10" s="37"/>
      <c r="D10" s="37"/>
      <c r="E10" s="31" t="s">
        <v>584</v>
      </c>
      <c r="F10" s="37"/>
      <c r="G10" s="37"/>
      <c r="H10" s="37"/>
      <c r="I10" s="37"/>
      <c r="J10" s="38"/>
    </row>
    <row r="11" ht="28.8">
      <c r="A11" s="29" t="s">
        <v>32</v>
      </c>
      <c r="B11" s="36"/>
      <c r="C11" s="37"/>
      <c r="D11" s="37"/>
      <c r="E11" s="31" t="s">
        <v>585</v>
      </c>
      <c r="F11" s="37"/>
      <c r="G11" s="37"/>
      <c r="H11" s="37"/>
      <c r="I11" s="37"/>
      <c r="J11" s="38"/>
    </row>
    <row r="12">
      <c r="A12" s="23" t="s">
        <v>22</v>
      </c>
      <c r="B12" s="24"/>
      <c r="C12" s="25" t="s">
        <v>400</v>
      </c>
      <c r="D12" s="26"/>
      <c r="E12" s="23" t="s">
        <v>401</v>
      </c>
      <c r="F12" s="26"/>
      <c r="G12" s="26"/>
      <c r="H12" s="26"/>
      <c r="I12" s="27">
        <f>SUMIFS(I13:I104,A13:A104,"P")</f>
        <v>0</v>
      </c>
      <c r="J12" s="28"/>
    </row>
    <row r="13" ht="28.8">
      <c r="A13" s="29" t="s">
        <v>25</v>
      </c>
      <c r="B13" s="29">
        <v>2</v>
      </c>
      <c r="C13" s="30" t="s">
        <v>586</v>
      </c>
      <c r="D13" s="29" t="s">
        <v>27</v>
      </c>
      <c r="E13" s="31" t="s">
        <v>587</v>
      </c>
      <c r="F13" s="32" t="s">
        <v>68</v>
      </c>
      <c r="G13" s="33">
        <v>29</v>
      </c>
      <c r="H13" s="34">
        <v>0</v>
      </c>
      <c r="I13" s="34">
        <f>ROUND(G13*H13,P4)</f>
        <v>0</v>
      </c>
      <c r="J13" s="29"/>
      <c r="O13" s="35">
        <f>I13*0.21</f>
        <v>0</v>
      </c>
      <c r="P13">
        <v>3</v>
      </c>
    </row>
    <row r="14" ht="43.2">
      <c r="A14" s="29" t="s">
        <v>30</v>
      </c>
      <c r="B14" s="36"/>
      <c r="C14" s="37"/>
      <c r="D14" s="37"/>
      <c r="E14" s="31" t="s">
        <v>588</v>
      </c>
      <c r="F14" s="37"/>
      <c r="G14" s="37"/>
      <c r="H14" s="37"/>
      <c r="I14" s="37"/>
      <c r="J14" s="38"/>
    </row>
    <row r="15">
      <c r="A15" s="29" t="s">
        <v>86</v>
      </c>
      <c r="B15" s="36"/>
      <c r="C15" s="37"/>
      <c r="D15" s="37"/>
      <c r="E15" s="42" t="s">
        <v>589</v>
      </c>
      <c r="F15" s="37"/>
      <c r="G15" s="37"/>
      <c r="H15" s="37"/>
      <c r="I15" s="37"/>
      <c r="J15" s="38"/>
    </row>
    <row r="16" ht="86.4">
      <c r="A16" s="29" t="s">
        <v>32</v>
      </c>
      <c r="B16" s="36"/>
      <c r="C16" s="37"/>
      <c r="D16" s="37"/>
      <c r="E16" s="31" t="s">
        <v>590</v>
      </c>
      <c r="F16" s="37"/>
      <c r="G16" s="37"/>
      <c r="H16" s="37"/>
      <c r="I16" s="37"/>
      <c r="J16" s="38"/>
    </row>
    <row r="17">
      <c r="A17" s="29" t="s">
        <v>25</v>
      </c>
      <c r="B17" s="29">
        <v>3</v>
      </c>
      <c r="C17" s="30" t="s">
        <v>426</v>
      </c>
      <c r="D17" s="29" t="s">
        <v>27</v>
      </c>
      <c r="E17" s="31" t="s">
        <v>427</v>
      </c>
      <c r="F17" s="32" t="s">
        <v>68</v>
      </c>
      <c r="G17" s="33">
        <v>29</v>
      </c>
      <c r="H17" s="34">
        <v>0</v>
      </c>
      <c r="I17" s="34">
        <f>ROUND(G17*H17,P4)</f>
        <v>0</v>
      </c>
      <c r="J17" s="29"/>
      <c r="O17" s="35">
        <f>I17*0.21</f>
        <v>0</v>
      </c>
      <c r="P17">
        <v>3</v>
      </c>
    </row>
    <row r="18">
      <c r="A18" s="29" t="s">
        <v>30</v>
      </c>
      <c r="B18" s="36"/>
      <c r="C18" s="37"/>
      <c r="D18" s="37"/>
      <c r="E18" s="43" t="s">
        <v>27</v>
      </c>
      <c r="F18" s="37"/>
      <c r="G18" s="37"/>
      <c r="H18" s="37"/>
      <c r="I18" s="37"/>
      <c r="J18" s="38"/>
    </row>
    <row r="19">
      <c r="A19" s="29" t="s">
        <v>86</v>
      </c>
      <c r="B19" s="36"/>
      <c r="C19" s="37"/>
      <c r="D19" s="37"/>
      <c r="E19" s="42" t="s">
        <v>591</v>
      </c>
      <c r="F19" s="37"/>
      <c r="G19" s="37"/>
      <c r="H19" s="37"/>
      <c r="I19" s="37"/>
      <c r="J19" s="38"/>
    </row>
    <row r="20" ht="28.8">
      <c r="A20" s="29" t="s">
        <v>32</v>
      </c>
      <c r="B20" s="36"/>
      <c r="C20" s="37"/>
      <c r="D20" s="37"/>
      <c r="E20" s="31" t="s">
        <v>430</v>
      </c>
      <c r="F20" s="37"/>
      <c r="G20" s="37"/>
      <c r="H20" s="37"/>
      <c r="I20" s="37"/>
      <c r="J20" s="38"/>
    </row>
    <row r="21">
      <c r="A21" s="29" t="s">
        <v>25</v>
      </c>
      <c r="B21" s="29">
        <v>4</v>
      </c>
      <c r="C21" s="30" t="s">
        <v>592</v>
      </c>
      <c r="D21" s="29" t="s">
        <v>118</v>
      </c>
      <c r="E21" s="31" t="s">
        <v>593</v>
      </c>
      <c r="F21" s="32" t="s">
        <v>29</v>
      </c>
      <c r="G21" s="33">
        <v>1</v>
      </c>
      <c r="H21" s="34">
        <v>0</v>
      </c>
      <c r="I21" s="34">
        <f>ROUND(G21*H21,P4)</f>
        <v>0</v>
      </c>
      <c r="J21" s="29"/>
      <c r="O21" s="35">
        <f>I21*0.21</f>
        <v>0</v>
      </c>
      <c r="P21">
        <v>3</v>
      </c>
    </row>
    <row r="22">
      <c r="A22" s="29" t="s">
        <v>30</v>
      </c>
      <c r="B22" s="36"/>
      <c r="C22" s="37"/>
      <c r="D22" s="37"/>
      <c r="E22" s="31" t="s">
        <v>594</v>
      </c>
      <c r="F22" s="37"/>
      <c r="G22" s="37"/>
      <c r="H22" s="37"/>
      <c r="I22" s="37"/>
      <c r="J22" s="38"/>
    </row>
    <row r="23">
      <c r="A23" s="29" t="s">
        <v>86</v>
      </c>
      <c r="B23" s="36"/>
      <c r="C23" s="37"/>
      <c r="D23" s="37"/>
      <c r="E23" s="42" t="s">
        <v>415</v>
      </c>
      <c r="F23" s="37"/>
      <c r="G23" s="37"/>
      <c r="H23" s="37"/>
      <c r="I23" s="37"/>
      <c r="J23" s="38"/>
    </row>
    <row r="24" ht="86.4">
      <c r="A24" s="29" t="s">
        <v>32</v>
      </c>
      <c r="B24" s="36"/>
      <c r="C24" s="37"/>
      <c r="D24" s="37"/>
      <c r="E24" s="31" t="s">
        <v>595</v>
      </c>
      <c r="F24" s="37"/>
      <c r="G24" s="37"/>
      <c r="H24" s="37"/>
      <c r="I24" s="37"/>
      <c r="J24" s="38"/>
    </row>
    <row r="25" ht="28.8">
      <c r="A25" s="29" t="s">
        <v>25</v>
      </c>
      <c r="B25" s="29">
        <v>5</v>
      </c>
      <c r="C25" s="30" t="s">
        <v>596</v>
      </c>
      <c r="D25" s="29" t="s">
        <v>27</v>
      </c>
      <c r="E25" s="31" t="s">
        <v>597</v>
      </c>
      <c r="F25" s="32" t="s">
        <v>68</v>
      </c>
      <c r="G25" s="33">
        <v>4</v>
      </c>
      <c r="H25" s="34">
        <v>0</v>
      </c>
      <c r="I25" s="34">
        <f>ROUND(G25*H25,P4)</f>
        <v>0</v>
      </c>
      <c r="J25" s="29"/>
      <c r="O25" s="35">
        <f>I25*0.21</f>
        <v>0</v>
      </c>
      <c r="P25">
        <v>3</v>
      </c>
    </row>
    <row r="26" ht="28.8">
      <c r="A26" s="29" t="s">
        <v>30</v>
      </c>
      <c r="B26" s="36"/>
      <c r="C26" s="37"/>
      <c r="D26" s="37"/>
      <c r="E26" s="31" t="s">
        <v>598</v>
      </c>
      <c r="F26" s="37"/>
      <c r="G26" s="37"/>
      <c r="H26" s="37"/>
      <c r="I26" s="37"/>
      <c r="J26" s="38"/>
    </row>
    <row r="27">
      <c r="A27" s="29" t="s">
        <v>86</v>
      </c>
      <c r="B27" s="36"/>
      <c r="C27" s="37"/>
      <c r="D27" s="37"/>
      <c r="E27" s="42" t="s">
        <v>393</v>
      </c>
      <c r="F27" s="37"/>
      <c r="G27" s="37"/>
      <c r="H27" s="37"/>
      <c r="I27" s="37"/>
      <c r="J27" s="38"/>
    </row>
    <row r="28" ht="86.4">
      <c r="A28" s="29" t="s">
        <v>32</v>
      </c>
      <c r="B28" s="36"/>
      <c r="C28" s="37"/>
      <c r="D28" s="37"/>
      <c r="E28" s="31" t="s">
        <v>590</v>
      </c>
      <c r="F28" s="37"/>
      <c r="G28" s="37"/>
      <c r="H28" s="37"/>
      <c r="I28" s="37"/>
      <c r="J28" s="38"/>
    </row>
    <row r="29">
      <c r="A29" s="29" t="s">
        <v>25</v>
      </c>
      <c r="B29" s="29">
        <v>6</v>
      </c>
      <c r="C29" s="30" t="s">
        <v>599</v>
      </c>
      <c r="D29" s="29" t="s">
        <v>27</v>
      </c>
      <c r="E29" s="31" t="s">
        <v>600</v>
      </c>
      <c r="F29" s="32" t="s">
        <v>68</v>
      </c>
      <c r="G29" s="33">
        <v>4</v>
      </c>
      <c r="H29" s="34">
        <v>0</v>
      </c>
      <c r="I29" s="34">
        <f>ROUND(G29*H29,P4)</f>
        <v>0</v>
      </c>
      <c r="J29" s="29"/>
      <c r="O29" s="35">
        <f>I29*0.21</f>
        <v>0</v>
      </c>
      <c r="P29">
        <v>3</v>
      </c>
    </row>
    <row r="30">
      <c r="A30" s="29" t="s">
        <v>30</v>
      </c>
      <c r="B30" s="36"/>
      <c r="C30" s="37"/>
      <c r="D30" s="37"/>
      <c r="E30" s="43" t="s">
        <v>27</v>
      </c>
      <c r="F30" s="37"/>
      <c r="G30" s="37"/>
      <c r="H30" s="37"/>
      <c r="I30" s="37"/>
      <c r="J30" s="38"/>
    </row>
    <row r="31">
      <c r="A31" s="29" t="s">
        <v>86</v>
      </c>
      <c r="B31" s="36"/>
      <c r="C31" s="37"/>
      <c r="D31" s="37"/>
      <c r="E31" s="42" t="s">
        <v>601</v>
      </c>
      <c r="F31" s="37"/>
      <c r="G31" s="37"/>
      <c r="H31" s="37"/>
      <c r="I31" s="37"/>
      <c r="J31" s="38"/>
    </row>
    <row r="32" ht="28.8">
      <c r="A32" s="29" t="s">
        <v>32</v>
      </c>
      <c r="B32" s="36"/>
      <c r="C32" s="37"/>
      <c r="D32" s="37"/>
      <c r="E32" s="31" t="s">
        <v>430</v>
      </c>
      <c r="F32" s="37"/>
      <c r="G32" s="37"/>
      <c r="H32" s="37"/>
      <c r="I32" s="37"/>
      <c r="J32" s="38"/>
    </row>
    <row r="33">
      <c r="A33" s="29" t="s">
        <v>25</v>
      </c>
      <c r="B33" s="29">
        <v>7</v>
      </c>
      <c r="C33" s="30" t="s">
        <v>602</v>
      </c>
      <c r="D33" s="29" t="s">
        <v>118</v>
      </c>
      <c r="E33" s="31" t="s">
        <v>603</v>
      </c>
      <c r="F33" s="32" t="s">
        <v>29</v>
      </c>
      <c r="G33" s="33">
        <v>1</v>
      </c>
      <c r="H33" s="34">
        <v>0</v>
      </c>
      <c r="I33" s="34">
        <f>ROUND(G33*H33,P4)</f>
        <v>0</v>
      </c>
      <c r="J33" s="29"/>
      <c r="O33" s="35">
        <f>I33*0.21</f>
        <v>0</v>
      </c>
      <c r="P33">
        <v>3</v>
      </c>
    </row>
    <row r="34">
      <c r="A34" s="29" t="s">
        <v>30</v>
      </c>
      <c r="B34" s="36"/>
      <c r="C34" s="37"/>
      <c r="D34" s="37"/>
      <c r="E34" s="31" t="s">
        <v>594</v>
      </c>
      <c r="F34" s="37"/>
      <c r="G34" s="37"/>
      <c r="H34" s="37"/>
      <c r="I34" s="37"/>
      <c r="J34" s="38"/>
    </row>
    <row r="35">
      <c r="A35" s="29" t="s">
        <v>86</v>
      </c>
      <c r="B35" s="36"/>
      <c r="C35" s="37"/>
      <c r="D35" s="37"/>
      <c r="E35" s="42" t="s">
        <v>415</v>
      </c>
      <c r="F35" s="37"/>
      <c r="G35" s="37"/>
      <c r="H35" s="37"/>
      <c r="I35" s="37"/>
      <c r="J35" s="38"/>
    </row>
    <row r="36" ht="86.4">
      <c r="A36" s="29" t="s">
        <v>32</v>
      </c>
      <c r="B36" s="36"/>
      <c r="C36" s="37"/>
      <c r="D36" s="37"/>
      <c r="E36" s="31" t="s">
        <v>595</v>
      </c>
      <c r="F36" s="37"/>
      <c r="G36" s="37"/>
      <c r="H36" s="37"/>
      <c r="I36" s="37"/>
      <c r="J36" s="38"/>
    </row>
    <row r="37">
      <c r="A37" s="29" t="s">
        <v>25</v>
      </c>
      <c r="B37" s="29">
        <v>8</v>
      </c>
      <c r="C37" s="30" t="s">
        <v>604</v>
      </c>
      <c r="D37" s="29" t="s">
        <v>27</v>
      </c>
      <c r="E37" s="31" t="s">
        <v>605</v>
      </c>
      <c r="F37" s="32" t="s">
        <v>68</v>
      </c>
      <c r="G37" s="33">
        <v>35</v>
      </c>
      <c r="H37" s="34">
        <v>0</v>
      </c>
      <c r="I37" s="34">
        <f>ROUND(G37*H37,P4)</f>
        <v>0</v>
      </c>
      <c r="J37" s="29"/>
      <c r="O37" s="35">
        <f>I37*0.21</f>
        <v>0</v>
      </c>
      <c r="P37">
        <v>3</v>
      </c>
    </row>
    <row r="38">
      <c r="A38" s="29" t="s">
        <v>30</v>
      </c>
      <c r="B38" s="36"/>
      <c r="C38" s="37"/>
      <c r="D38" s="37"/>
      <c r="E38" s="43" t="s">
        <v>27</v>
      </c>
      <c r="F38" s="37"/>
      <c r="G38" s="37"/>
      <c r="H38" s="37"/>
      <c r="I38" s="37"/>
      <c r="J38" s="38"/>
    </row>
    <row r="39">
      <c r="A39" s="29" t="s">
        <v>86</v>
      </c>
      <c r="B39" s="36"/>
      <c r="C39" s="37"/>
      <c r="D39" s="37"/>
      <c r="E39" s="42" t="s">
        <v>606</v>
      </c>
      <c r="F39" s="37"/>
      <c r="G39" s="37"/>
      <c r="H39" s="37"/>
      <c r="I39" s="37"/>
      <c r="J39" s="38"/>
    </row>
    <row r="40" ht="86.4">
      <c r="A40" s="29" t="s">
        <v>32</v>
      </c>
      <c r="B40" s="36"/>
      <c r="C40" s="37"/>
      <c r="D40" s="37"/>
      <c r="E40" s="31" t="s">
        <v>607</v>
      </c>
      <c r="F40" s="37"/>
      <c r="G40" s="37"/>
      <c r="H40" s="37"/>
      <c r="I40" s="37"/>
      <c r="J40" s="38"/>
    </row>
    <row r="41">
      <c r="A41" s="29" t="s">
        <v>25</v>
      </c>
      <c r="B41" s="29">
        <v>9</v>
      </c>
      <c r="C41" s="30" t="s">
        <v>440</v>
      </c>
      <c r="D41" s="29" t="s">
        <v>27</v>
      </c>
      <c r="E41" s="31" t="s">
        <v>441</v>
      </c>
      <c r="F41" s="32" t="s">
        <v>68</v>
      </c>
      <c r="G41" s="33">
        <v>35</v>
      </c>
      <c r="H41" s="34">
        <v>0</v>
      </c>
      <c r="I41" s="34">
        <f>ROUND(G41*H41,P4)</f>
        <v>0</v>
      </c>
      <c r="J41" s="29"/>
      <c r="O41" s="35">
        <f>I41*0.21</f>
        <v>0</v>
      </c>
      <c r="P41">
        <v>3</v>
      </c>
    </row>
    <row r="42">
      <c r="A42" s="29" t="s">
        <v>30</v>
      </c>
      <c r="B42" s="36"/>
      <c r="C42" s="37"/>
      <c r="D42" s="37"/>
      <c r="E42" s="43" t="s">
        <v>27</v>
      </c>
      <c r="F42" s="37"/>
      <c r="G42" s="37"/>
      <c r="H42" s="37"/>
      <c r="I42" s="37"/>
      <c r="J42" s="38"/>
    </row>
    <row r="43">
      <c r="A43" s="29" t="s">
        <v>86</v>
      </c>
      <c r="B43" s="36"/>
      <c r="C43" s="37"/>
      <c r="D43" s="37"/>
      <c r="E43" s="42" t="s">
        <v>608</v>
      </c>
      <c r="F43" s="37"/>
      <c r="G43" s="37"/>
      <c r="H43" s="37"/>
      <c r="I43" s="37"/>
      <c r="J43" s="38"/>
    </row>
    <row r="44" ht="28.8">
      <c r="A44" s="29" t="s">
        <v>32</v>
      </c>
      <c r="B44" s="36"/>
      <c r="C44" s="37"/>
      <c r="D44" s="37"/>
      <c r="E44" s="31" t="s">
        <v>430</v>
      </c>
      <c r="F44" s="37"/>
      <c r="G44" s="37"/>
      <c r="H44" s="37"/>
      <c r="I44" s="37"/>
      <c r="J44" s="38"/>
    </row>
    <row r="45">
      <c r="A45" s="29" t="s">
        <v>25</v>
      </c>
      <c r="B45" s="29">
        <v>10</v>
      </c>
      <c r="C45" s="30" t="s">
        <v>609</v>
      </c>
      <c r="D45" s="29" t="s">
        <v>118</v>
      </c>
      <c r="E45" s="31" t="s">
        <v>610</v>
      </c>
      <c r="F45" s="32" t="s">
        <v>29</v>
      </c>
      <c r="G45" s="33">
        <v>1</v>
      </c>
      <c r="H45" s="34">
        <v>0</v>
      </c>
      <c r="I45" s="34">
        <f>ROUND(G45*H45,P4)</f>
        <v>0</v>
      </c>
      <c r="J45" s="29"/>
      <c r="O45" s="35">
        <f>I45*0.21</f>
        <v>0</v>
      </c>
      <c r="P45">
        <v>3</v>
      </c>
    </row>
    <row r="46">
      <c r="A46" s="29" t="s">
        <v>30</v>
      </c>
      <c r="B46" s="36"/>
      <c r="C46" s="37"/>
      <c r="D46" s="37"/>
      <c r="E46" s="31" t="s">
        <v>594</v>
      </c>
      <c r="F46" s="37"/>
      <c r="G46" s="37"/>
      <c r="H46" s="37"/>
      <c r="I46" s="37"/>
      <c r="J46" s="38"/>
    </row>
    <row r="47">
      <c r="A47" s="29" t="s">
        <v>86</v>
      </c>
      <c r="B47" s="36"/>
      <c r="C47" s="37"/>
      <c r="D47" s="37"/>
      <c r="E47" s="42" t="s">
        <v>415</v>
      </c>
      <c r="F47" s="37"/>
      <c r="G47" s="37"/>
      <c r="H47" s="37"/>
      <c r="I47" s="37"/>
      <c r="J47" s="38"/>
    </row>
    <row r="48" ht="100.8">
      <c r="A48" s="29" t="s">
        <v>32</v>
      </c>
      <c r="B48" s="36"/>
      <c r="C48" s="37"/>
      <c r="D48" s="37"/>
      <c r="E48" s="31" t="s">
        <v>611</v>
      </c>
      <c r="F48" s="37"/>
      <c r="G48" s="37"/>
      <c r="H48" s="37"/>
      <c r="I48" s="37"/>
      <c r="J48" s="38"/>
    </row>
    <row r="49" ht="28.8">
      <c r="A49" s="29" t="s">
        <v>25</v>
      </c>
      <c r="B49" s="29">
        <v>11</v>
      </c>
      <c r="C49" s="30" t="s">
        <v>444</v>
      </c>
      <c r="D49" s="29" t="s">
        <v>27</v>
      </c>
      <c r="E49" s="31" t="s">
        <v>445</v>
      </c>
      <c r="F49" s="32" t="s">
        <v>94</v>
      </c>
      <c r="G49" s="33">
        <v>31</v>
      </c>
      <c r="H49" s="34">
        <v>0</v>
      </c>
      <c r="I49" s="34">
        <f>ROUND(G49*H49,P4)</f>
        <v>0</v>
      </c>
      <c r="J49" s="29"/>
      <c r="O49" s="35">
        <f>I49*0.21</f>
        <v>0</v>
      </c>
      <c r="P49">
        <v>3</v>
      </c>
    </row>
    <row r="50">
      <c r="A50" s="29" t="s">
        <v>30</v>
      </c>
      <c r="B50" s="36"/>
      <c r="C50" s="37"/>
      <c r="D50" s="37"/>
      <c r="E50" s="31" t="s">
        <v>612</v>
      </c>
      <c r="F50" s="37"/>
      <c r="G50" s="37"/>
      <c r="H50" s="37"/>
      <c r="I50" s="37"/>
      <c r="J50" s="38"/>
    </row>
    <row r="51">
      <c r="A51" s="29" t="s">
        <v>86</v>
      </c>
      <c r="B51" s="36"/>
      <c r="C51" s="37"/>
      <c r="D51" s="37"/>
      <c r="E51" s="42" t="s">
        <v>613</v>
      </c>
      <c r="F51" s="37"/>
      <c r="G51" s="37"/>
      <c r="H51" s="37"/>
      <c r="I51" s="37"/>
      <c r="J51" s="38"/>
    </row>
    <row r="52" ht="43.2">
      <c r="A52" s="29" t="s">
        <v>32</v>
      </c>
      <c r="B52" s="36"/>
      <c r="C52" s="37"/>
      <c r="D52" s="37"/>
      <c r="E52" s="31" t="s">
        <v>448</v>
      </c>
      <c r="F52" s="37"/>
      <c r="G52" s="37"/>
      <c r="H52" s="37"/>
      <c r="I52" s="37"/>
      <c r="J52" s="38"/>
    </row>
    <row r="53">
      <c r="A53" s="29" t="s">
        <v>25</v>
      </c>
      <c r="B53" s="29">
        <v>12</v>
      </c>
      <c r="C53" s="30" t="s">
        <v>614</v>
      </c>
      <c r="D53" s="29" t="s">
        <v>27</v>
      </c>
      <c r="E53" s="31" t="s">
        <v>615</v>
      </c>
      <c r="F53" s="32" t="s">
        <v>94</v>
      </c>
      <c r="G53" s="33">
        <v>31</v>
      </c>
      <c r="H53" s="34">
        <v>0</v>
      </c>
      <c r="I53" s="34">
        <f>ROUND(G53*H53,P4)</f>
        <v>0</v>
      </c>
      <c r="J53" s="29"/>
      <c r="O53" s="35">
        <f>I53*0.21</f>
        <v>0</v>
      </c>
      <c r="P53">
        <v>3</v>
      </c>
    </row>
    <row r="54">
      <c r="A54" s="29" t="s">
        <v>30</v>
      </c>
      <c r="B54" s="36"/>
      <c r="C54" s="37"/>
      <c r="D54" s="37"/>
      <c r="E54" s="43" t="s">
        <v>27</v>
      </c>
      <c r="F54" s="37"/>
      <c r="G54" s="37"/>
      <c r="H54" s="37"/>
      <c r="I54" s="37"/>
      <c r="J54" s="38"/>
    </row>
    <row r="55">
      <c r="A55" s="29" t="s">
        <v>86</v>
      </c>
      <c r="B55" s="36"/>
      <c r="C55" s="37"/>
      <c r="D55" s="37"/>
      <c r="E55" s="42" t="s">
        <v>613</v>
      </c>
      <c r="F55" s="37"/>
      <c r="G55" s="37"/>
      <c r="H55" s="37"/>
      <c r="I55" s="37"/>
      <c r="J55" s="38"/>
    </row>
    <row r="56" ht="28.8">
      <c r="A56" s="29" t="s">
        <v>32</v>
      </c>
      <c r="B56" s="36"/>
      <c r="C56" s="37"/>
      <c r="D56" s="37"/>
      <c r="E56" s="31" t="s">
        <v>616</v>
      </c>
      <c r="F56" s="37"/>
      <c r="G56" s="37"/>
      <c r="H56" s="37"/>
      <c r="I56" s="37"/>
      <c r="J56" s="38"/>
    </row>
    <row r="57">
      <c r="A57" s="29" t="s">
        <v>25</v>
      </c>
      <c r="B57" s="29">
        <v>13</v>
      </c>
      <c r="C57" s="30" t="s">
        <v>617</v>
      </c>
      <c r="D57" s="29" t="s">
        <v>27</v>
      </c>
      <c r="E57" s="31" t="s">
        <v>618</v>
      </c>
      <c r="F57" s="32" t="s">
        <v>68</v>
      </c>
      <c r="G57" s="33">
        <v>2</v>
      </c>
      <c r="H57" s="34">
        <v>0</v>
      </c>
      <c r="I57" s="34">
        <f>ROUND(G57*H57,P4)</f>
        <v>0</v>
      </c>
      <c r="J57" s="29"/>
      <c r="O57" s="35">
        <f>I57*0.21</f>
        <v>0</v>
      </c>
      <c r="P57">
        <v>3</v>
      </c>
    </row>
    <row r="58">
      <c r="A58" s="29" t="s">
        <v>30</v>
      </c>
      <c r="B58" s="36"/>
      <c r="C58" s="37"/>
      <c r="D58" s="37"/>
      <c r="E58" s="43" t="s">
        <v>27</v>
      </c>
      <c r="F58" s="37"/>
      <c r="G58" s="37"/>
      <c r="H58" s="37"/>
      <c r="I58" s="37"/>
      <c r="J58" s="38"/>
    </row>
    <row r="59">
      <c r="A59" s="29" t="s">
        <v>86</v>
      </c>
      <c r="B59" s="36"/>
      <c r="C59" s="37"/>
      <c r="D59" s="37"/>
      <c r="E59" s="42" t="s">
        <v>434</v>
      </c>
      <c r="F59" s="37"/>
      <c r="G59" s="37"/>
      <c r="H59" s="37"/>
      <c r="I59" s="37"/>
      <c r="J59" s="38"/>
    </row>
    <row r="60" ht="129.6">
      <c r="A60" s="29" t="s">
        <v>32</v>
      </c>
      <c r="B60" s="36"/>
      <c r="C60" s="37"/>
      <c r="D60" s="37"/>
      <c r="E60" s="31" t="s">
        <v>619</v>
      </c>
      <c r="F60" s="37"/>
      <c r="G60" s="37"/>
      <c r="H60" s="37"/>
      <c r="I60" s="37"/>
      <c r="J60" s="38"/>
    </row>
    <row r="61">
      <c r="A61" s="29" t="s">
        <v>25</v>
      </c>
      <c r="B61" s="29">
        <v>14</v>
      </c>
      <c r="C61" s="30" t="s">
        <v>620</v>
      </c>
      <c r="D61" s="29" t="s">
        <v>27</v>
      </c>
      <c r="E61" s="31" t="s">
        <v>621</v>
      </c>
      <c r="F61" s="32" t="s">
        <v>68</v>
      </c>
      <c r="G61" s="33">
        <v>2</v>
      </c>
      <c r="H61" s="34">
        <v>0</v>
      </c>
      <c r="I61" s="34">
        <f>ROUND(G61*H61,P4)</f>
        <v>0</v>
      </c>
      <c r="J61" s="29"/>
      <c r="O61" s="35">
        <f>I61*0.21</f>
        <v>0</v>
      </c>
      <c r="P61">
        <v>3</v>
      </c>
    </row>
    <row r="62">
      <c r="A62" s="29" t="s">
        <v>30</v>
      </c>
      <c r="B62" s="36"/>
      <c r="C62" s="37"/>
      <c r="D62" s="37"/>
      <c r="E62" s="43" t="s">
        <v>27</v>
      </c>
      <c r="F62" s="37"/>
      <c r="G62" s="37"/>
      <c r="H62" s="37"/>
      <c r="I62" s="37"/>
      <c r="J62" s="38"/>
    </row>
    <row r="63">
      <c r="A63" s="29" t="s">
        <v>86</v>
      </c>
      <c r="B63" s="36"/>
      <c r="C63" s="37"/>
      <c r="D63" s="37"/>
      <c r="E63" s="42" t="s">
        <v>434</v>
      </c>
      <c r="F63" s="37"/>
      <c r="G63" s="37"/>
      <c r="H63" s="37"/>
      <c r="I63" s="37"/>
      <c r="J63" s="38"/>
    </row>
    <row r="64" ht="28.8">
      <c r="A64" s="29" t="s">
        <v>32</v>
      </c>
      <c r="B64" s="36"/>
      <c r="C64" s="37"/>
      <c r="D64" s="37"/>
      <c r="E64" s="31" t="s">
        <v>622</v>
      </c>
      <c r="F64" s="37"/>
      <c r="G64" s="37"/>
      <c r="H64" s="37"/>
      <c r="I64" s="37"/>
      <c r="J64" s="38"/>
    </row>
    <row r="65">
      <c r="A65" s="29" t="s">
        <v>25</v>
      </c>
      <c r="B65" s="29">
        <v>15</v>
      </c>
      <c r="C65" s="30" t="s">
        <v>623</v>
      </c>
      <c r="D65" s="29" t="s">
        <v>118</v>
      </c>
      <c r="E65" s="31" t="s">
        <v>624</v>
      </c>
      <c r="F65" s="32" t="s">
        <v>29</v>
      </c>
      <c r="G65" s="33">
        <v>1</v>
      </c>
      <c r="H65" s="34">
        <v>0</v>
      </c>
      <c r="I65" s="34">
        <f>ROUND(G65*H65,P4)</f>
        <v>0</v>
      </c>
      <c r="J65" s="29"/>
      <c r="O65" s="35">
        <f>I65*0.21</f>
        <v>0</v>
      </c>
      <c r="P65">
        <v>3</v>
      </c>
    </row>
    <row r="66">
      <c r="A66" s="29" t="s">
        <v>30</v>
      </c>
      <c r="B66" s="36"/>
      <c r="C66" s="37"/>
      <c r="D66" s="37"/>
      <c r="E66" s="31" t="s">
        <v>594</v>
      </c>
      <c r="F66" s="37"/>
      <c r="G66" s="37"/>
      <c r="H66" s="37"/>
      <c r="I66" s="37"/>
      <c r="J66" s="38"/>
    </row>
    <row r="67">
      <c r="A67" s="29" t="s">
        <v>86</v>
      </c>
      <c r="B67" s="36"/>
      <c r="C67" s="37"/>
      <c r="D67" s="37"/>
      <c r="E67" s="42" t="s">
        <v>415</v>
      </c>
      <c r="F67" s="37"/>
      <c r="G67" s="37"/>
      <c r="H67" s="37"/>
      <c r="I67" s="37"/>
      <c r="J67" s="38"/>
    </row>
    <row r="68" ht="86.4">
      <c r="A68" s="29" t="s">
        <v>32</v>
      </c>
      <c r="B68" s="36"/>
      <c r="C68" s="37"/>
      <c r="D68" s="37"/>
      <c r="E68" s="31" t="s">
        <v>625</v>
      </c>
      <c r="F68" s="37"/>
      <c r="G68" s="37"/>
      <c r="H68" s="37"/>
      <c r="I68" s="37"/>
      <c r="J68" s="38"/>
    </row>
    <row r="69">
      <c r="A69" s="29" t="s">
        <v>25</v>
      </c>
      <c r="B69" s="29">
        <v>16</v>
      </c>
      <c r="C69" s="30" t="s">
        <v>626</v>
      </c>
      <c r="D69" s="29" t="s">
        <v>27</v>
      </c>
      <c r="E69" s="31" t="s">
        <v>627</v>
      </c>
      <c r="F69" s="32" t="s">
        <v>68</v>
      </c>
      <c r="G69" s="33">
        <v>2</v>
      </c>
      <c r="H69" s="34">
        <v>0</v>
      </c>
      <c r="I69" s="34">
        <f>ROUND(G69*H69,P4)</f>
        <v>0</v>
      </c>
      <c r="J69" s="29"/>
      <c r="O69" s="35">
        <f>I69*0.21</f>
        <v>0</v>
      </c>
      <c r="P69">
        <v>3</v>
      </c>
    </row>
    <row r="70">
      <c r="A70" s="29" t="s">
        <v>30</v>
      </c>
      <c r="B70" s="36"/>
      <c r="C70" s="37"/>
      <c r="D70" s="37"/>
      <c r="E70" s="43" t="s">
        <v>27</v>
      </c>
      <c r="F70" s="37"/>
      <c r="G70" s="37"/>
      <c r="H70" s="37"/>
      <c r="I70" s="37"/>
      <c r="J70" s="38"/>
    </row>
    <row r="71">
      <c r="A71" s="29" t="s">
        <v>86</v>
      </c>
      <c r="B71" s="36"/>
      <c r="C71" s="37"/>
      <c r="D71" s="37"/>
      <c r="E71" s="42" t="s">
        <v>434</v>
      </c>
      <c r="F71" s="37"/>
      <c r="G71" s="37"/>
      <c r="H71" s="37"/>
      <c r="I71" s="37"/>
      <c r="J71" s="38"/>
    </row>
    <row r="72" ht="115.2">
      <c r="A72" s="29" t="s">
        <v>32</v>
      </c>
      <c r="B72" s="36"/>
      <c r="C72" s="37"/>
      <c r="D72" s="37"/>
      <c r="E72" s="31" t="s">
        <v>628</v>
      </c>
      <c r="F72" s="37"/>
      <c r="G72" s="37"/>
      <c r="H72" s="37"/>
      <c r="I72" s="37"/>
      <c r="J72" s="38"/>
    </row>
    <row r="73">
      <c r="A73" s="29" t="s">
        <v>25</v>
      </c>
      <c r="B73" s="29">
        <v>17</v>
      </c>
      <c r="C73" s="30" t="s">
        <v>629</v>
      </c>
      <c r="D73" s="29" t="s">
        <v>27</v>
      </c>
      <c r="E73" s="31" t="s">
        <v>630</v>
      </c>
      <c r="F73" s="32" t="s">
        <v>68</v>
      </c>
      <c r="G73" s="33">
        <v>2</v>
      </c>
      <c r="H73" s="34">
        <v>0</v>
      </c>
      <c r="I73" s="34">
        <f>ROUND(G73*H73,P4)</f>
        <v>0</v>
      </c>
      <c r="J73" s="29"/>
      <c r="O73" s="35">
        <f>I73*0.21</f>
        <v>0</v>
      </c>
      <c r="P73">
        <v>3</v>
      </c>
    </row>
    <row r="74">
      <c r="A74" s="29" t="s">
        <v>30</v>
      </c>
      <c r="B74" s="36"/>
      <c r="C74" s="37"/>
      <c r="D74" s="37"/>
      <c r="E74" s="43" t="s">
        <v>27</v>
      </c>
      <c r="F74" s="37"/>
      <c r="G74" s="37"/>
      <c r="H74" s="37"/>
      <c r="I74" s="37"/>
      <c r="J74" s="38"/>
    </row>
    <row r="75">
      <c r="A75" s="29" t="s">
        <v>86</v>
      </c>
      <c r="B75" s="36"/>
      <c r="C75" s="37"/>
      <c r="D75" s="37"/>
      <c r="E75" s="42" t="s">
        <v>434</v>
      </c>
      <c r="F75" s="37"/>
      <c r="G75" s="37"/>
      <c r="H75" s="37"/>
      <c r="I75" s="37"/>
      <c r="J75" s="38"/>
    </row>
    <row r="76" ht="28.8">
      <c r="A76" s="29" t="s">
        <v>32</v>
      </c>
      <c r="B76" s="36"/>
      <c r="C76" s="37"/>
      <c r="D76" s="37"/>
      <c r="E76" s="31" t="s">
        <v>622</v>
      </c>
      <c r="F76" s="37"/>
      <c r="G76" s="37"/>
      <c r="H76" s="37"/>
      <c r="I76" s="37"/>
      <c r="J76" s="38"/>
    </row>
    <row r="77">
      <c r="A77" s="29" t="s">
        <v>25</v>
      </c>
      <c r="B77" s="29">
        <v>18</v>
      </c>
      <c r="C77" s="30" t="s">
        <v>631</v>
      </c>
      <c r="D77" s="29" t="s">
        <v>118</v>
      </c>
      <c r="E77" s="31" t="s">
        <v>632</v>
      </c>
      <c r="F77" s="32" t="s">
        <v>29</v>
      </c>
      <c r="G77" s="33">
        <v>1</v>
      </c>
      <c r="H77" s="34">
        <v>0</v>
      </c>
      <c r="I77" s="34">
        <f>ROUND(G77*H77,P4)</f>
        <v>0</v>
      </c>
      <c r="J77" s="29"/>
      <c r="O77" s="35">
        <f>I77*0.21</f>
        <v>0</v>
      </c>
      <c r="P77">
        <v>3</v>
      </c>
    </row>
    <row r="78">
      <c r="A78" s="29" t="s">
        <v>30</v>
      </c>
      <c r="B78" s="36"/>
      <c r="C78" s="37"/>
      <c r="D78" s="37"/>
      <c r="E78" s="31" t="s">
        <v>594</v>
      </c>
      <c r="F78" s="37"/>
      <c r="G78" s="37"/>
      <c r="H78" s="37"/>
      <c r="I78" s="37"/>
      <c r="J78" s="38"/>
    </row>
    <row r="79">
      <c r="A79" s="29" t="s">
        <v>86</v>
      </c>
      <c r="B79" s="36"/>
      <c r="C79" s="37"/>
      <c r="D79" s="37"/>
      <c r="E79" s="42" t="s">
        <v>415</v>
      </c>
      <c r="F79" s="37"/>
      <c r="G79" s="37"/>
      <c r="H79" s="37"/>
      <c r="I79" s="37"/>
      <c r="J79" s="38"/>
    </row>
    <row r="80" ht="86.4">
      <c r="A80" s="29" t="s">
        <v>32</v>
      </c>
      <c r="B80" s="36"/>
      <c r="C80" s="37"/>
      <c r="D80" s="37"/>
      <c r="E80" s="31" t="s">
        <v>625</v>
      </c>
      <c r="F80" s="37"/>
      <c r="G80" s="37"/>
      <c r="H80" s="37"/>
      <c r="I80" s="37"/>
      <c r="J80" s="38"/>
    </row>
    <row r="81">
      <c r="A81" s="29" t="s">
        <v>25</v>
      </c>
      <c r="B81" s="29">
        <v>19</v>
      </c>
      <c r="C81" s="30" t="s">
        <v>633</v>
      </c>
      <c r="D81" s="29" t="s">
        <v>27</v>
      </c>
      <c r="E81" s="31" t="s">
        <v>634</v>
      </c>
      <c r="F81" s="32" t="s">
        <v>68</v>
      </c>
      <c r="G81" s="33">
        <v>20</v>
      </c>
      <c r="H81" s="34">
        <v>0</v>
      </c>
      <c r="I81" s="34">
        <f>ROUND(G81*H81,P4)</f>
        <v>0</v>
      </c>
      <c r="J81" s="29"/>
      <c r="O81" s="35">
        <f>I81*0.21</f>
        <v>0</v>
      </c>
      <c r="P81">
        <v>3</v>
      </c>
    </row>
    <row r="82">
      <c r="A82" s="29" t="s">
        <v>30</v>
      </c>
      <c r="B82" s="36"/>
      <c r="C82" s="37"/>
      <c r="D82" s="37"/>
      <c r="E82" s="43" t="s">
        <v>27</v>
      </c>
      <c r="F82" s="37"/>
      <c r="G82" s="37"/>
      <c r="H82" s="37"/>
      <c r="I82" s="37"/>
      <c r="J82" s="38"/>
    </row>
    <row r="83">
      <c r="A83" s="29" t="s">
        <v>86</v>
      </c>
      <c r="B83" s="36"/>
      <c r="C83" s="37"/>
      <c r="D83" s="37"/>
      <c r="E83" s="42" t="s">
        <v>424</v>
      </c>
      <c r="F83" s="37"/>
      <c r="G83" s="37"/>
      <c r="H83" s="37"/>
      <c r="I83" s="37"/>
      <c r="J83" s="38"/>
    </row>
    <row r="84" ht="115.2">
      <c r="A84" s="29" t="s">
        <v>32</v>
      </c>
      <c r="B84" s="36"/>
      <c r="C84" s="37"/>
      <c r="D84" s="37"/>
      <c r="E84" s="31" t="s">
        <v>628</v>
      </c>
      <c r="F84" s="37"/>
      <c r="G84" s="37"/>
      <c r="H84" s="37"/>
      <c r="I84" s="37"/>
      <c r="J84" s="38"/>
    </row>
    <row r="85">
      <c r="A85" s="29" t="s">
        <v>25</v>
      </c>
      <c r="B85" s="29">
        <v>20</v>
      </c>
      <c r="C85" s="30" t="s">
        <v>635</v>
      </c>
      <c r="D85" s="29" t="s">
        <v>27</v>
      </c>
      <c r="E85" s="31" t="s">
        <v>636</v>
      </c>
      <c r="F85" s="32" t="s">
        <v>68</v>
      </c>
      <c r="G85" s="33">
        <v>20</v>
      </c>
      <c r="H85" s="34">
        <v>0</v>
      </c>
      <c r="I85" s="34">
        <f>ROUND(G85*H85,P4)</f>
        <v>0</v>
      </c>
      <c r="J85" s="29"/>
      <c r="O85" s="35">
        <f>I85*0.21</f>
        <v>0</v>
      </c>
      <c r="P85">
        <v>3</v>
      </c>
    </row>
    <row r="86">
      <c r="A86" s="29" t="s">
        <v>30</v>
      </c>
      <c r="B86" s="36"/>
      <c r="C86" s="37"/>
      <c r="D86" s="37"/>
      <c r="E86" s="43" t="s">
        <v>27</v>
      </c>
      <c r="F86" s="37"/>
      <c r="G86" s="37"/>
      <c r="H86" s="37"/>
      <c r="I86" s="37"/>
      <c r="J86" s="38"/>
    </row>
    <row r="87">
      <c r="A87" s="29" t="s">
        <v>86</v>
      </c>
      <c r="B87" s="36"/>
      <c r="C87" s="37"/>
      <c r="D87" s="37"/>
      <c r="E87" s="42" t="s">
        <v>424</v>
      </c>
      <c r="F87" s="37"/>
      <c r="G87" s="37"/>
      <c r="H87" s="37"/>
      <c r="I87" s="37"/>
      <c r="J87" s="38"/>
    </row>
    <row r="88" ht="28.8">
      <c r="A88" s="29" t="s">
        <v>32</v>
      </c>
      <c r="B88" s="36"/>
      <c r="C88" s="37"/>
      <c r="D88" s="37"/>
      <c r="E88" s="31" t="s">
        <v>622</v>
      </c>
      <c r="F88" s="37"/>
      <c r="G88" s="37"/>
      <c r="H88" s="37"/>
      <c r="I88" s="37"/>
      <c r="J88" s="38"/>
    </row>
    <row r="89">
      <c r="A89" s="29" t="s">
        <v>25</v>
      </c>
      <c r="B89" s="29">
        <v>21</v>
      </c>
      <c r="C89" s="30" t="s">
        <v>637</v>
      </c>
      <c r="D89" s="29" t="s">
        <v>118</v>
      </c>
      <c r="E89" s="31" t="s">
        <v>638</v>
      </c>
      <c r="F89" s="32" t="s">
        <v>29</v>
      </c>
      <c r="G89" s="33">
        <v>1</v>
      </c>
      <c r="H89" s="34">
        <v>0</v>
      </c>
      <c r="I89" s="34">
        <f>ROUND(G89*H89,P4)</f>
        <v>0</v>
      </c>
      <c r="J89" s="29"/>
      <c r="O89" s="35">
        <f>I89*0.21</f>
        <v>0</v>
      </c>
      <c r="P89">
        <v>3</v>
      </c>
    </row>
    <row r="90">
      <c r="A90" s="29" t="s">
        <v>30</v>
      </c>
      <c r="B90" s="36"/>
      <c r="C90" s="37"/>
      <c r="D90" s="37"/>
      <c r="E90" s="31" t="s">
        <v>594</v>
      </c>
      <c r="F90" s="37"/>
      <c r="G90" s="37"/>
      <c r="H90" s="37"/>
      <c r="I90" s="37"/>
      <c r="J90" s="38"/>
    </row>
    <row r="91">
      <c r="A91" s="29" t="s">
        <v>86</v>
      </c>
      <c r="B91" s="36"/>
      <c r="C91" s="37"/>
      <c r="D91" s="37"/>
      <c r="E91" s="42" t="s">
        <v>415</v>
      </c>
      <c r="F91" s="37"/>
      <c r="G91" s="37"/>
      <c r="H91" s="37"/>
      <c r="I91" s="37"/>
      <c r="J91" s="38"/>
    </row>
    <row r="92" ht="86.4">
      <c r="A92" s="29" t="s">
        <v>32</v>
      </c>
      <c r="B92" s="36"/>
      <c r="C92" s="37"/>
      <c r="D92" s="37"/>
      <c r="E92" s="31" t="s">
        <v>625</v>
      </c>
      <c r="F92" s="37"/>
      <c r="G92" s="37"/>
      <c r="H92" s="37"/>
      <c r="I92" s="37"/>
      <c r="J92" s="38"/>
    </row>
    <row r="93" ht="28.8">
      <c r="A93" s="29" t="s">
        <v>25</v>
      </c>
      <c r="B93" s="29">
        <v>22</v>
      </c>
      <c r="C93" s="30" t="s">
        <v>639</v>
      </c>
      <c r="D93" s="29" t="s">
        <v>27</v>
      </c>
      <c r="E93" s="31" t="s">
        <v>640</v>
      </c>
      <c r="F93" s="32" t="s">
        <v>68</v>
      </c>
      <c r="G93" s="33">
        <v>68</v>
      </c>
      <c r="H93" s="34">
        <v>0</v>
      </c>
      <c r="I93" s="34">
        <f>ROUND(G93*H93,P4)</f>
        <v>0</v>
      </c>
      <c r="J93" s="29"/>
      <c r="O93" s="35">
        <f>I93*0.21</f>
        <v>0</v>
      </c>
      <c r="P93">
        <v>3</v>
      </c>
    </row>
    <row r="94">
      <c r="A94" s="29" t="s">
        <v>30</v>
      </c>
      <c r="B94" s="36"/>
      <c r="C94" s="37"/>
      <c r="D94" s="37"/>
      <c r="E94" s="43" t="s">
        <v>27</v>
      </c>
      <c r="F94" s="37"/>
      <c r="G94" s="37"/>
      <c r="H94" s="37"/>
      <c r="I94" s="37"/>
      <c r="J94" s="38"/>
    </row>
    <row r="95">
      <c r="A95" s="29" t="s">
        <v>86</v>
      </c>
      <c r="B95" s="36"/>
      <c r="C95" s="37"/>
      <c r="D95" s="37"/>
      <c r="E95" s="42" t="s">
        <v>641</v>
      </c>
      <c r="F95" s="37"/>
      <c r="G95" s="37"/>
      <c r="H95" s="37"/>
      <c r="I95" s="37"/>
      <c r="J95" s="38"/>
    </row>
    <row r="96" ht="115.2">
      <c r="A96" s="29" t="s">
        <v>32</v>
      </c>
      <c r="B96" s="36"/>
      <c r="C96" s="37"/>
      <c r="D96" s="37"/>
      <c r="E96" s="31" t="s">
        <v>628</v>
      </c>
      <c r="F96" s="37"/>
      <c r="G96" s="37"/>
      <c r="H96" s="37"/>
      <c r="I96" s="37"/>
      <c r="J96" s="38"/>
    </row>
    <row r="97">
      <c r="A97" s="29" t="s">
        <v>25</v>
      </c>
      <c r="B97" s="29">
        <v>23</v>
      </c>
      <c r="C97" s="30" t="s">
        <v>642</v>
      </c>
      <c r="D97" s="29" t="s">
        <v>27</v>
      </c>
      <c r="E97" s="31" t="s">
        <v>643</v>
      </c>
      <c r="F97" s="32" t="s">
        <v>68</v>
      </c>
      <c r="G97" s="33">
        <v>68</v>
      </c>
      <c r="H97" s="34">
        <v>0</v>
      </c>
      <c r="I97" s="34">
        <f>ROUND(G97*H97,P4)</f>
        <v>0</v>
      </c>
      <c r="J97" s="29"/>
      <c r="O97" s="35">
        <f>I97*0.21</f>
        <v>0</v>
      </c>
      <c r="P97">
        <v>3</v>
      </c>
    </row>
    <row r="98">
      <c r="A98" s="29" t="s">
        <v>30</v>
      </c>
      <c r="B98" s="36"/>
      <c r="C98" s="37"/>
      <c r="D98" s="37"/>
      <c r="E98" s="43" t="s">
        <v>27</v>
      </c>
      <c r="F98" s="37"/>
      <c r="G98" s="37"/>
      <c r="H98" s="37"/>
      <c r="I98" s="37"/>
      <c r="J98" s="38"/>
    </row>
    <row r="99">
      <c r="A99" s="29" t="s">
        <v>86</v>
      </c>
      <c r="B99" s="36"/>
      <c r="C99" s="37"/>
      <c r="D99" s="37"/>
      <c r="E99" s="42" t="s">
        <v>644</v>
      </c>
      <c r="F99" s="37"/>
      <c r="G99" s="37"/>
      <c r="H99" s="37"/>
      <c r="I99" s="37"/>
      <c r="J99" s="38"/>
    </row>
    <row r="100" ht="28.8">
      <c r="A100" s="29" t="s">
        <v>32</v>
      </c>
      <c r="B100" s="36"/>
      <c r="C100" s="37"/>
      <c r="D100" s="37"/>
      <c r="E100" s="31" t="s">
        <v>622</v>
      </c>
      <c r="F100" s="37"/>
      <c r="G100" s="37"/>
      <c r="H100" s="37"/>
      <c r="I100" s="37"/>
      <c r="J100" s="38"/>
    </row>
    <row r="101">
      <c r="A101" s="29" t="s">
        <v>25</v>
      </c>
      <c r="B101" s="29">
        <v>24</v>
      </c>
      <c r="C101" s="30" t="s">
        <v>645</v>
      </c>
      <c r="D101" s="29" t="s">
        <v>118</v>
      </c>
      <c r="E101" s="31" t="s">
        <v>646</v>
      </c>
      <c r="F101" s="32" t="s">
        <v>29</v>
      </c>
      <c r="G101" s="33">
        <v>1</v>
      </c>
      <c r="H101" s="34">
        <v>0</v>
      </c>
      <c r="I101" s="34">
        <f>ROUND(G101*H101,P4)</f>
        <v>0</v>
      </c>
      <c r="J101" s="29"/>
      <c r="O101" s="35">
        <f>I101*0.21</f>
        <v>0</v>
      </c>
      <c r="P101">
        <v>3</v>
      </c>
    </row>
    <row r="102">
      <c r="A102" s="29" t="s">
        <v>30</v>
      </c>
      <c r="B102" s="36"/>
      <c r="C102" s="37"/>
      <c r="D102" s="37"/>
      <c r="E102" s="31" t="s">
        <v>594</v>
      </c>
      <c r="F102" s="37"/>
      <c r="G102" s="37"/>
      <c r="H102" s="37"/>
      <c r="I102" s="37"/>
      <c r="J102" s="38"/>
    </row>
    <row r="103">
      <c r="A103" s="29" t="s">
        <v>86</v>
      </c>
      <c r="B103" s="36"/>
      <c r="C103" s="37"/>
      <c r="D103" s="37"/>
      <c r="E103" s="42" t="s">
        <v>415</v>
      </c>
      <c r="F103" s="37"/>
      <c r="G103" s="37"/>
      <c r="H103" s="37"/>
      <c r="I103" s="37"/>
      <c r="J103" s="38"/>
    </row>
    <row r="104" ht="100.8">
      <c r="A104" s="29" t="s">
        <v>32</v>
      </c>
      <c r="B104" s="39"/>
      <c r="C104" s="40"/>
      <c r="D104" s="40"/>
      <c r="E104" s="31" t="s">
        <v>647</v>
      </c>
      <c r="F104" s="40"/>
      <c r="G104" s="40"/>
      <c r="H104" s="40"/>
      <c r="I104" s="40"/>
      <c r="J104"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648</v>
      </c>
      <c r="I3" s="16">
        <f>SUMIFS(I8:I334,A8:A334,"SD")</f>
        <v>0</v>
      </c>
      <c r="J3" s="9"/>
      <c r="O3">
        <v>0</v>
      </c>
      <c r="P3">
        <v>2</v>
      </c>
    </row>
    <row r="4">
      <c r="A4" s="10" t="s">
        <v>8</v>
      </c>
      <c r="B4" s="11" t="s">
        <v>9</v>
      </c>
      <c r="C4" s="12" t="s">
        <v>648</v>
      </c>
      <c r="D4" s="13"/>
      <c r="E4" s="14" t="s">
        <v>649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39</v>
      </c>
      <c r="D8" s="26"/>
      <c r="E8" s="23" t="s">
        <v>91</v>
      </c>
      <c r="F8" s="26"/>
      <c r="G8" s="26"/>
      <c r="H8" s="26"/>
      <c r="I8" s="27">
        <f>SUMIFS(I9:I144,A9:A144,"P")</f>
        <v>0</v>
      </c>
      <c r="J8" s="28"/>
    </row>
    <row r="9">
      <c r="A9" s="29" t="s">
        <v>25</v>
      </c>
      <c r="B9" s="29">
        <v>1</v>
      </c>
      <c r="C9" s="30" t="s">
        <v>650</v>
      </c>
      <c r="D9" s="29" t="s">
        <v>27</v>
      </c>
      <c r="E9" s="31" t="s">
        <v>651</v>
      </c>
      <c r="F9" s="32" t="s">
        <v>652</v>
      </c>
      <c r="G9" s="33">
        <v>2.145</v>
      </c>
      <c r="H9" s="34">
        <v>0</v>
      </c>
      <c r="I9" s="34">
        <f>ROUND(G9*H9,P4)</f>
        <v>0</v>
      </c>
      <c r="J9" s="29"/>
      <c r="O9" s="35">
        <f>I9*0.21</f>
        <v>0</v>
      </c>
      <c r="P9">
        <v>3</v>
      </c>
    </row>
    <row r="10">
      <c r="A10" s="29" t="s">
        <v>30</v>
      </c>
      <c r="B10" s="36"/>
      <c r="C10" s="37"/>
      <c r="D10" s="37"/>
      <c r="E10" s="43" t="s">
        <v>27</v>
      </c>
      <c r="F10" s="37"/>
      <c r="G10" s="37"/>
      <c r="H10" s="37"/>
      <c r="I10" s="37"/>
      <c r="J10" s="38"/>
    </row>
    <row r="11" ht="43.2">
      <c r="A11" s="29" t="s">
        <v>86</v>
      </c>
      <c r="B11" s="36"/>
      <c r="C11" s="37"/>
      <c r="D11" s="37"/>
      <c r="E11" s="42" t="s">
        <v>653</v>
      </c>
      <c r="F11" s="37"/>
      <c r="G11" s="37"/>
      <c r="H11" s="37"/>
      <c r="I11" s="37"/>
      <c r="J11" s="38"/>
    </row>
    <row r="12">
      <c r="A12" s="29" t="s">
        <v>32</v>
      </c>
      <c r="B12" s="36"/>
      <c r="C12" s="37"/>
      <c r="D12" s="37"/>
      <c r="E12" s="43" t="s">
        <v>27</v>
      </c>
      <c r="F12" s="37"/>
      <c r="G12" s="37"/>
      <c r="H12" s="37"/>
      <c r="I12" s="37"/>
      <c r="J12" s="38"/>
    </row>
    <row r="13">
      <c r="A13" s="29" t="s">
        <v>25</v>
      </c>
      <c r="B13" s="29">
        <v>2</v>
      </c>
      <c r="C13" s="30" t="s">
        <v>654</v>
      </c>
      <c r="D13" s="29" t="s">
        <v>27</v>
      </c>
      <c r="E13" s="31" t="s">
        <v>655</v>
      </c>
      <c r="F13" s="32" t="s">
        <v>656</v>
      </c>
      <c r="G13" s="33">
        <v>8.1899999999999995</v>
      </c>
      <c r="H13" s="34">
        <v>0</v>
      </c>
      <c r="I13" s="34">
        <f>ROUND(G13*H13,P4)</f>
        <v>0</v>
      </c>
      <c r="J13" s="29"/>
      <c r="O13" s="35">
        <f>I13*0.21</f>
        <v>0</v>
      </c>
      <c r="P13">
        <v>3</v>
      </c>
    </row>
    <row r="14">
      <c r="A14" s="29" t="s">
        <v>30</v>
      </c>
      <c r="B14" s="36"/>
      <c r="C14" s="37"/>
      <c r="D14" s="37"/>
      <c r="E14" s="43" t="s">
        <v>27</v>
      </c>
      <c r="F14" s="37"/>
      <c r="G14" s="37"/>
      <c r="H14" s="37"/>
      <c r="I14" s="37"/>
      <c r="J14" s="38"/>
    </row>
    <row r="15" ht="57.6">
      <c r="A15" s="29" t="s">
        <v>86</v>
      </c>
      <c r="B15" s="36"/>
      <c r="C15" s="37"/>
      <c r="D15" s="37"/>
      <c r="E15" s="42" t="s">
        <v>657</v>
      </c>
      <c r="F15" s="37"/>
      <c r="G15" s="37"/>
      <c r="H15" s="37"/>
      <c r="I15" s="37"/>
      <c r="J15" s="38"/>
    </row>
    <row r="16">
      <c r="A16" s="29" t="s">
        <v>32</v>
      </c>
      <c r="B16" s="36"/>
      <c r="C16" s="37"/>
      <c r="D16" s="37"/>
      <c r="E16" s="43" t="s">
        <v>27</v>
      </c>
      <c r="F16" s="37"/>
      <c r="G16" s="37"/>
      <c r="H16" s="37"/>
      <c r="I16" s="37"/>
      <c r="J16" s="38"/>
    </row>
    <row r="17">
      <c r="A17" s="29" t="s">
        <v>25</v>
      </c>
      <c r="B17" s="29">
        <v>3</v>
      </c>
      <c r="C17" s="30" t="s">
        <v>658</v>
      </c>
      <c r="D17" s="29" t="s">
        <v>27</v>
      </c>
      <c r="E17" s="31" t="s">
        <v>659</v>
      </c>
      <c r="F17" s="32" t="s">
        <v>656</v>
      </c>
      <c r="G17" s="33">
        <v>10.66</v>
      </c>
      <c r="H17" s="34">
        <v>0</v>
      </c>
      <c r="I17" s="34">
        <f>ROUND(G17*H17,P4)</f>
        <v>0</v>
      </c>
      <c r="J17" s="29"/>
      <c r="O17" s="35">
        <f>I17*0.21</f>
        <v>0</v>
      </c>
      <c r="P17">
        <v>3</v>
      </c>
    </row>
    <row r="18">
      <c r="A18" s="29" t="s">
        <v>30</v>
      </c>
      <c r="B18" s="36"/>
      <c r="C18" s="37"/>
      <c r="D18" s="37"/>
      <c r="E18" s="43" t="s">
        <v>27</v>
      </c>
      <c r="F18" s="37"/>
      <c r="G18" s="37"/>
      <c r="H18" s="37"/>
      <c r="I18" s="37"/>
      <c r="J18" s="38"/>
    </row>
    <row r="19" ht="57.6">
      <c r="A19" s="29" t="s">
        <v>86</v>
      </c>
      <c r="B19" s="36"/>
      <c r="C19" s="37"/>
      <c r="D19" s="37"/>
      <c r="E19" s="42" t="s">
        <v>660</v>
      </c>
      <c r="F19" s="37"/>
      <c r="G19" s="37"/>
      <c r="H19" s="37"/>
      <c r="I19" s="37"/>
      <c r="J19" s="38"/>
    </row>
    <row r="20">
      <c r="A20" s="29" t="s">
        <v>32</v>
      </c>
      <c r="B20" s="36"/>
      <c r="C20" s="37"/>
      <c r="D20" s="37"/>
      <c r="E20" s="43" t="s">
        <v>27</v>
      </c>
      <c r="F20" s="37"/>
      <c r="G20" s="37"/>
      <c r="H20" s="37"/>
      <c r="I20" s="37"/>
      <c r="J20" s="38"/>
    </row>
    <row r="21" ht="28.8">
      <c r="A21" s="29" t="s">
        <v>25</v>
      </c>
      <c r="B21" s="29">
        <v>4</v>
      </c>
      <c r="C21" s="30" t="s">
        <v>661</v>
      </c>
      <c r="D21" s="29" t="s">
        <v>27</v>
      </c>
      <c r="E21" s="31" t="s">
        <v>662</v>
      </c>
      <c r="F21" s="32" t="s">
        <v>656</v>
      </c>
      <c r="G21" s="33">
        <v>10.66</v>
      </c>
      <c r="H21" s="34">
        <v>0</v>
      </c>
      <c r="I21" s="34">
        <f>ROUND(G21*H21,P4)</f>
        <v>0</v>
      </c>
      <c r="J21" s="29"/>
      <c r="O21" s="35">
        <f>I21*0.21</f>
        <v>0</v>
      </c>
      <c r="P21">
        <v>3</v>
      </c>
    </row>
    <row r="22">
      <c r="A22" s="29" t="s">
        <v>30</v>
      </c>
      <c r="B22" s="36"/>
      <c r="C22" s="37"/>
      <c r="D22" s="37"/>
      <c r="E22" s="43" t="s">
        <v>27</v>
      </c>
      <c r="F22" s="37"/>
      <c r="G22" s="37"/>
      <c r="H22" s="37"/>
      <c r="I22" s="37"/>
      <c r="J22" s="38"/>
    </row>
    <row r="23" ht="57.6">
      <c r="A23" s="29" t="s">
        <v>86</v>
      </c>
      <c r="B23" s="36"/>
      <c r="C23" s="37"/>
      <c r="D23" s="37"/>
      <c r="E23" s="42" t="s">
        <v>660</v>
      </c>
      <c r="F23" s="37"/>
      <c r="G23" s="37"/>
      <c r="H23" s="37"/>
      <c r="I23" s="37"/>
      <c r="J23" s="38"/>
    </row>
    <row r="24">
      <c r="A24" s="29" t="s">
        <v>32</v>
      </c>
      <c r="B24" s="36"/>
      <c r="C24" s="37"/>
      <c r="D24" s="37"/>
      <c r="E24" s="43" t="s">
        <v>27</v>
      </c>
      <c r="F24" s="37"/>
      <c r="G24" s="37"/>
      <c r="H24" s="37"/>
      <c r="I24" s="37"/>
      <c r="J24" s="38"/>
    </row>
    <row r="25" ht="28.8">
      <c r="A25" s="29" t="s">
        <v>25</v>
      </c>
      <c r="B25" s="29">
        <v>5</v>
      </c>
      <c r="C25" s="30" t="s">
        <v>663</v>
      </c>
      <c r="D25" s="29" t="s">
        <v>27</v>
      </c>
      <c r="E25" s="31" t="s">
        <v>664</v>
      </c>
      <c r="F25" s="32" t="s">
        <v>665</v>
      </c>
      <c r="G25" s="33">
        <v>3.4319999999999999</v>
      </c>
      <c r="H25" s="34">
        <v>0</v>
      </c>
      <c r="I25" s="34">
        <f>ROUND(G25*H25,P4)</f>
        <v>0</v>
      </c>
      <c r="J25" s="29"/>
      <c r="O25" s="35">
        <f>I25*0.21</f>
        <v>0</v>
      </c>
      <c r="P25">
        <v>3</v>
      </c>
    </row>
    <row r="26">
      <c r="A26" s="29" t="s">
        <v>30</v>
      </c>
      <c r="B26" s="36"/>
      <c r="C26" s="37"/>
      <c r="D26" s="37"/>
      <c r="E26" s="43" t="s">
        <v>27</v>
      </c>
      <c r="F26" s="37"/>
      <c r="G26" s="37"/>
      <c r="H26" s="37"/>
      <c r="I26" s="37"/>
      <c r="J26" s="38"/>
    </row>
    <row r="27" ht="57.6">
      <c r="A27" s="29" t="s">
        <v>86</v>
      </c>
      <c r="B27" s="36"/>
      <c r="C27" s="37"/>
      <c r="D27" s="37"/>
      <c r="E27" s="42" t="s">
        <v>666</v>
      </c>
      <c r="F27" s="37"/>
      <c r="G27" s="37"/>
      <c r="H27" s="37"/>
      <c r="I27" s="37"/>
      <c r="J27" s="38"/>
    </row>
    <row r="28">
      <c r="A28" s="29" t="s">
        <v>32</v>
      </c>
      <c r="B28" s="36"/>
      <c r="C28" s="37"/>
      <c r="D28" s="37"/>
      <c r="E28" s="43" t="s">
        <v>27</v>
      </c>
      <c r="F28" s="37"/>
      <c r="G28" s="37"/>
      <c r="H28" s="37"/>
      <c r="I28" s="37"/>
      <c r="J28" s="38"/>
    </row>
    <row r="29">
      <c r="A29" s="29" t="s">
        <v>25</v>
      </c>
      <c r="B29" s="29">
        <v>6</v>
      </c>
      <c r="C29" s="30" t="s">
        <v>667</v>
      </c>
      <c r="D29" s="29" t="s">
        <v>27</v>
      </c>
      <c r="E29" s="31" t="s">
        <v>668</v>
      </c>
      <c r="F29" s="32" t="s">
        <v>665</v>
      </c>
      <c r="G29" s="33">
        <v>7.2320000000000002</v>
      </c>
      <c r="H29" s="34">
        <v>0</v>
      </c>
      <c r="I29" s="34">
        <f>ROUND(G29*H29,P4)</f>
        <v>0</v>
      </c>
      <c r="J29" s="29"/>
      <c r="O29" s="35">
        <f>I29*0.21</f>
        <v>0</v>
      </c>
      <c r="P29">
        <v>3</v>
      </c>
    </row>
    <row r="30">
      <c r="A30" s="29" t="s">
        <v>30</v>
      </c>
      <c r="B30" s="36"/>
      <c r="C30" s="37"/>
      <c r="D30" s="37"/>
      <c r="E30" s="43" t="s">
        <v>27</v>
      </c>
      <c r="F30" s="37"/>
      <c r="G30" s="37"/>
      <c r="H30" s="37"/>
      <c r="I30" s="37"/>
      <c r="J30" s="38"/>
    </row>
    <row r="31" ht="43.2">
      <c r="A31" s="29" t="s">
        <v>86</v>
      </c>
      <c r="B31" s="36"/>
      <c r="C31" s="37"/>
      <c r="D31" s="37"/>
      <c r="E31" s="42" t="s">
        <v>669</v>
      </c>
      <c r="F31" s="37"/>
      <c r="G31" s="37"/>
      <c r="H31" s="37"/>
      <c r="I31" s="37"/>
      <c r="J31" s="38"/>
    </row>
    <row r="32">
      <c r="A32" s="29" t="s">
        <v>32</v>
      </c>
      <c r="B32" s="36"/>
      <c r="C32" s="37"/>
      <c r="D32" s="37"/>
      <c r="E32" s="43" t="s">
        <v>27</v>
      </c>
      <c r="F32" s="37"/>
      <c r="G32" s="37"/>
      <c r="H32" s="37"/>
      <c r="I32" s="37"/>
      <c r="J32" s="38"/>
    </row>
    <row r="33">
      <c r="A33" s="29" t="s">
        <v>25</v>
      </c>
      <c r="B33" s="29">
        <v>7</v>
      </c>
      <c r="C33" s="30" t="s">
        <v>670</v>
      </c>
      <c r="D33" s="29" t="s">
        <v>27</v>
      </c>
      <c r="E33" s="31" t="s">
        <v>671</v>
      </c>
      <c r="F33" s="32" t="s">
        <v>665</v>
      </c>
      <c r="G33" s="33">
        <v>3.081</v>
      </c>
      <c r="H33" s="34">
        <v>0</v>
      </c>
      <c r="I33" s="34">
        <f>ROUND(G33*H33,P4)</f>
        <v>0</v>
      </c>
      <c r="J33" s="29"/>
      <c r="O33" s="35">
        <f>I33*0.21</f>
        <v>0</v>
      </c>
      <c r="P33">
        <v>3</v>
      </c>
    </row>
    <row r="34">
      <c r="A34" s="29" t="s">
        <v>30</v>
      </c>
      <c r="B34" s="36"/>
      <c r="C34" s="37"/>
      <c r="D34" s="37"/>
      <c r="E34" s="43" t="s">
        <v>27</v>
      </c>
      <c r="F34" s="37"/>
      <c r="G34" s="37"/>
      <c r="H34" s="37"/>
      <c r="I34" s="37"/>
      <c r="J34" s="38"/>
    </row>
    <row r="35" ht="115.2">
      <c r="A35" s="29" t="s">
        <v>86</v>
      </c>
      <c r="B35" s="36"/>
      <c r="C35" s="37"/>
      <c r="D35" s="37"/>
      <c r="E35" s="42" t="s">
        <v>672</v>
      </c>
      <c r="F35" s="37"/>
      <c r="G35" s="37"/>
      <c r="H35" s="37"/>
      <c r="I35" s="37"/>
      <c r="J35" s="38"/>
    </row>
    <row r="36">
      <c r="A36" s="29" t="s">
        <v>32</v>
      </c>
      <c r="B36" s="36"/>
      <c r="C36" s="37"/>
      <c r="D36" s="37"/>
      <c r="E36" s="43" t="s">
        <v>27</v>
      </c>
      <c r="F36" s="37"/>
      <c r="G36" s="37"/>
      <c r="H36" s="37"/>
      <c r="I36" s="37"/>
      <c r="J36" s="38"/>
    </row>
    <row r="37">
      <c r="A37" s="29" t="s">
        <v>25</v>
      </c>
      <c r="B37" s="29">
        <v>8</v>
      </c>
      <c r="C37" s="30" t="s">
        <v>673</v>
      </c>
      <c r="D37" s="29" t="s">
        <v>27</v>
      </c>
      <c r="E37" s="31" t="s">
        <v>674</v>
      </c>
      <c r="F37" s="32" t="s">
        <v>665</v>
      </c>
      <c r="G37" s="33">
        <v>0.61599999999999999</v>
      </c>
      <c r="H37" s="34">
        <v>0</v>
      </c>
      <c r="I37" s="34">
        <f>ROUND(G37*H37,P4)</f>
        <v>0</v>
      </c>
      <c r="J37" s="29"/>
      <c r="O37" s="35">
        <f>I37*0.21</f>
        <v>0</v>
      </c>
      <c r="P37">
        <v>3</v>
      </c>
    </row>
    <row r="38">
      <c r="A38" s="29" t="s">
        <v>30</v>
      </c>
      <c r="B38" s="36"/>
      <c r="C38" s="37"/>
      <c r="D38" s="37"/>
      <c r="E38" s="43" t="s">
        <v>27</v>
      </c>
      <c r="F38" s="37"/>
      <c r="G38" s="37"/>
      <c r="H38" s="37"/>
      <c r="I38" s="37"/>
      <c r="J38" s="38"/>
    </row>
    <row r="39" ht="43.2">
      <c r="A39" s="29" t="s">
        <v>86</v>
      </c>
      <c r="B39" s="36"/>
      <c r="C39" s="37"/>
      <c r="D39" s="37"/>
      <c r="E39" s="42" t="s">
        <v>675</v>
      </c>
      <c r="F39" s="37"/>
      <c r="G39" s="37"/>
      <c r="H39" s="37"/>
      <c r="I39" s="37"/>
      <c r="J39" s="38"/>
    </row>
    <row r="40">
      <c r="A40" s="29" t="s">
        <v>32</v>
      </c>
      <c r="B40" s="36"/>
      <c r="C40" s="37"/>
      <c r="D40" s="37"/>
      <c r="E40" s="43" t="s">
        <v>27</v>
      </c>
      <c r="F40" s="37"/>
      <c r="G40" s="37"/>
      <c r="H40" s="37"/>
      <c r="I40" s="37"/>
      <c r="J40" s="38"/>
    </row>
    <row r="41">
      <c r="A41" s="29" t="s">
        <v>25</v>
      </c>
      <c r="B41" s="29">
        <v>9</v>
      </c>
      <c r="C41" s="30" t="s">
        <v>676</v>
      </c>
      <c r="D41" s="29" t="s">
        <v>27</v>
      </c>
      <c r="E41" s="31" t="s">
        <v>677</v>
      </c>
      <c r="F41" s="32" t="s">
        <v>665</v>
      </c>
      <c r="G41" s="33">
        <v>2.0539999999999998</v>
      </c>
      <c r="H41" s="34">
        <v>0</v>
      </c>
      <c r="I41" s="34">
        <f>ROUND(G41*H41,P4)</f>
        <v>0</v>
      </c>
      <c r="J41" s="29"/>
      <c r="O41" s="35">
        <f>I41*0.21</f>
        <v>0</v>
      </c>
      <c r="P41">
        <v>3</v>
      </c>
    </row>
    <row r="42">
      <c r="A42" s="29" t="s">
        <v>30</v>
      </c>
      <c r="B42" s="36"/>
      <c r="C42" s="37"/>
      <c r="D42" s="37"/>
      <c r="E42" s="43" t="s">
        <v>27</v>
      </c>
      <c r="F42" s="37"/>
      <c r="G42" s="37"/>
      <c r="H42" s="37"/>
      <c r="I42" s="37"/>
      <c r="J42" s="38"/>
    </row>
    <row r="43" ht="43.2">
      <c r="A43" s="29" t="s">
        <v>86</v>
      </c>
      <c r="B43" s="36"/>
      <c r="C43" s="37"/>
      <c r="D43" s="37"/>
      <c r="E43" s="42" t="s">
        <v>678</v>
      </c>
      <c r="F43" s="37"/>
      <c r="G43" s="37"/>
      <c r="H43" s="37"/>
      <c r="I43" s="37"/>
      <c r="J43" s="38"/>
    </row>
    <row r="44">
      <c r="A44" s="29" t="s">
        <v>32</v>
      </c>
      <c r="B44" s="36"/>
      <c r="C44" s="37"/>
      <c r="D44" s="37"/>
      <c r="E44" s="43" t="s">
        <v>27</v>
      </c>
      <c r="F44" s="37"/>
      <c r="G44" s="37"/>
      <c r="H44" s="37"/>
      <c r="I44" s="37"/>
      <c r="J44" s="38"/>
    </row>
    <row r="45" ht="28.8">
      <c r="A45" s="29" t="s">
        <v>25</v>
      </c>
      <c r="B45" s="29">
        <v>10</v>
      </c>
      <c r="C45" s="30" t="s">
        <v>679</v>
      </c>
      <c r="D45" s="29" t="s">
        <v>27</v>
      </c>
      <c r="E45" s="31" t="s">
        <v>680</v>
      </c>
      <c r="F45" s="32" t="s">
        <v>665</v>
      </c>
      <c r="G45" s="33">
        <v>0.41099999999999998</v>
      </c>
      <c r="H45" s="34">
        <v>0</v>
      </c>
      <c r="I45" s="34">
        <f>ROUND(G45*H45,P4)</f>
        <v>0</v>
      </c>
      <c r="J45" s="29"/>
      <c r="O45" s="35">
        <f>I45*0.21</f>
        <v>0</v>
      </c>
      <c r="P45">
        <v>3</v>
      </c>
    </row>
    <row r="46">
      <c r="A46" s="29" t="s">
        <v>30</v>
      </c>
      <c r="B46" s="36"/>
      <c r="C46" s="37"/>
      <c r="D46" s="37"/>
      <c r="E46" s="43" t="s">
        <v>27</v>
      </c>
      <c r="F46" s="37"/>
      <c r="G46" s="37"/>
      <c r="H46" s="37"/>
      <c r="I46" s="37"/>
      <c r="J46" s="38"/>
    </row>
    <row r="47" ht="43.2">
      <c r="A47" s="29" t="s">
        <v>86</v>
      </c>
      <c r="B47" s="36"/>
      <c r="C47" s="37"/>
      <c r="D47" s="37"/>
      <c r="E47" s="42" t="s">
        <v>681</v>
      </c>
      <c r="F47" s="37"/>
      <c r="G47" s="37"/>
      <c r="H47" s="37"/>
      <c r="I47" s="37"/>
      <c r="J47" s="38"/>
    </row>
    <row r="48">
      <c r="A48" s="29" t="s">
        <v>32</v>
      </c>
      <c r="B48" s="36"/>
      <c r="C48" s="37"/>
      <c r="D48" s="37"/>
      <c r="E48" s="43" t="s">
        <v>27</v>
      </c>
      <c r="F48" s="37"/>
      <c r="G48" s="37"/>
      <c r="H48" s="37"/>
      <c r="I48" s="37"/>
      <c r="J48" s="38"/>
    </row>
    <row r="49">
      <c r="A49" s="29" t="s">
        <v>25</v>
      </c>
      <c r="B49" s="29">
        <v>11</v>
      </c>
      <c r="C49" s="30" t="s">
        <v>682</v>
      </c>
      <c r="D49" s="29" t="s">
        <v>27</v>
      </c>
      <c r="E49" s="31" t="s">
        <v>683</v>
      </c>
      <c r="F49" s="32" t="s">
        <v>665</v>
      </c>
      <c r="G49" s="33">
        <v>2.0539999999999998</v>
      </c>
      <c r="H49" s="34">
        <v>0</v>
      </c>
      <c r="I49" s="34">
        <f>ROUND(G49*H49,P4)</f>
        <v>0</v>
      </c>
      <c r="J49" s="29"/>
      <c r="O49" s="35">
        <f>I49*0.21</f>
        <v>0</v>
      </c>
      <c r="P49">
        <v>3</v>
      </c>
    </row>
    <row r="50">
      <c r="A50" s="29" t="s">
        <v>30</v>
      </c>
      <c r="B50" s="36"/>
      <c r="C50" s="37"/>
      <c r="D50" s="37"/>
      <c r="E50" s="43" t="s">
        <v>27</v>
      </c>
      <c r="F50" s="37"/>
      <c r="G50" s="37"/>
      <c r="H50" s="37"/>
      <c r="I50" s="37"/>
      <c r="J50" s="38"/>
    </row>
    <row r="51" ht="43.2">
      <c r="A51" s="29" t="s">
        <v>86</v>
      </c>
      <c r="B51" s="36"/>
      <c r="C51" s="37"/>
      <c r="D51" s="37"/>
      <c r="E51" s="42" t="s">
        <v>684</v>
      </c>
      <c r="F51" s="37"/>
      <c r="G51" s="37"/>
      <c r="H51" s="37"/>
      <c r="I51" s="37"/>
      <c r="J51" s="38"/>
    </row>
    <row r="52">
      <c r="A52" s="29" t="s">
        <v>32</v>
      </c>
      <c r="B52" s="36"/>
      <c r="C52" s="37"/>
      <c r="D52" s="37"/>
      <c r="E52" s="43" t="s">
        <v>27</v>
      </c>
      <c r="F52" s="37"/>
      <c r="G52" s="37"/>
      <c r="H52" s="37"/>
      <c r="I52" s="37"/>
      <c r="J52" s="38"/>
    </row>
    <row r="53">
      <c r="A53" s="29" t="s">
        <v>25</v>
      </c>
      <c r="B53" s="29">
        <v>12</v>
      </c>
      <c r="C53" s="30" t="s">
        <v>685</v>
      </c>
      <c r="D53" s="29" t="s">
        <v>27</v>
      </c>
      <c r="E53" s="31" t="s">
        <v>686</v>
      </c>
      <c r="F53" s="32" t="s">
        <v>665</v>
      </c>
      <c r="G53" s="33">
        <v>0.41099999999999998</v>
      </c>
      <c r="H53" s="34">
        <v>0</v>
      </c>
      <c r="I53" s="34">
        <f>ROUND(G53*H53,P4)</f>
        <v>0</v>
      </c>
      <c r="J53" s="29"/>
      <c r="O53" s="35">
        <f>I53*0.21</f>
        <v>0</v>
      </c>
      <c r="P53">
        <v>3</v>
      </c>
    </row>
    <row r="54">
      <c r="A54" s="29" t="s">
        <v>30</v>
      </c>
      <c r="B54" s="36"/>
      <c r="C54" s="37"/>
      <c r="D54" s="37"/>
      <c r="E54" s="43" t="s">
        <v>27</v>
      </c>
      <c r="F54" s="37"/>
      <c r="G54" s="37"/>
      <c r="H54" s="37"/>
      <c r="I54" s="37"/>
      <c r="J54" s="38"/>
    </row>
    <row r="55" ht="43.2">
      <c r="A55" s="29" t="s">
        <v>86</v>
      </c>
      <c r="B55" s="36"/>
      <c r="C55" s="37"/>
      <c r="D55" s="37"/>
      <c r="E55" s="42" t="s">
        <v>687</v>
      </c>
      <c r="F55" s="37"/>
      <c r="G55" s="37"/>
      <c r="H55" s="37"/>
      <c r="I55" s="37"/>
      <c r="J55" s="38"/>
    </row>
    <row r="56">
      <c r="A56" s="29" t="s">
        <v>32</v>
      </c>
      <c r="B56" s="36"/>
      <c r="C56" s="37"/>
      <c r="D56" s="37"/>
      <c r="E56" s="43" t="s">
        <v>27</v>
      </c>
      <c r="F56" s="37"/>
      <c r="G56" s="37"/>
      <c r="H56" s="37"/>
      <c r="I56" s="37"/>
      <c r="J56" s="38"/>
    </row>
    <row r="57">
      <c r="A57" s="29" t="s">
        <v>25</v>
      </c>
      <c r="B57" s="29">
        <v>13</v>
      </c>
      <c r="C57" s="30" t="s">
        <v>688</v>
      </c>
      <c r="D57" s="29" t="s">
        <v>27</v>
      </c>
      <c r="E57" s="31" t="s">
        <v>689</v>
      </c>
      <c r="F57" s="32" t="s">
        <v>665</v>
      </c>
      <c r="G57" s="33">
        <v>1.369</v>
      </c>
      <c r="H57" s="34">
        <v>0</v>
      </c>
      <c r="I57" s="34">
        <f>ROUND(G57*H57,P4)</f>
        <v>0</v>
      </c>
      <c r="J57" s="29"/>
      <c r="O57" s="35">
        <f>I57*0.21</f>
        <v>0</v>
      </c>
      <c r="P57">
        <v>3</v>
      </c>
    </row>
    <row r="58">
      <c r="A58" s="29" t="s">
        <v>30</v>
      </c>
      <c r="B58" s="36"/>
      <c r="C58" s="37"/>
      <c r="D58" s="37"/>
      <c r="E58" s="43" t="s">
        <v>27</v>
      </c>
      <c r="F58" s="37"/>
      <c r="G58" s="37"/>
      <c r="H58" s="37"/>
      <c r="I58" s="37"/>
      <c r="J58" s="38"/>
    </row>
    <row r="59" ht="43.2">
      <c r="A59" s="29" t="s">
        <v>86</v>
      </c>
      <c r="B59" s="36"/>
      <c r="C59" s="37"/>
      <c r="D59" s="37"/>
      <c r="E59" s="42" t="s">
        <v>690</v>
      </c>
      <c r="F59" s="37"/>
      <c r="G59" s="37"/>
      <c r="H59" s="37"/>
      <c r="I59" s="37"/>
      <c r="J59" s="38"/>
    </row>
    <row r="60">
      <c r="A60" s="29" t="s">
        <v>32</v>
      </c>
      <c r="B60" s="36"/>
      <c r="C60" s="37"/>
      <c r="D60" s="37"/>
      <c r="E60" s="43" t="s">
        <v>27</v>
      </c>
      <c r="F60" s="37"/>
      <c r="G60" s="37"/>
      <c r="H60" s="37"/>
      <c r="I60" s="37"/>
      <c r="J60" s="38"/>
    </row>
    <row r="61" ht="28.8">
      <c r="A61" s="29" t="s">
        <v>25</v>
      </c>
      <c r="B61" s="29">
        <v>14</v>
      </c>
      <c r="C61" s="30" t="s">
        <v>691</v>
      </c>
      <c r="D61" s="29" t="s">
        <v>27</v>
      </c>
      <c r="E61" s="31" t="s">
        <v>692</v>
      </c>
      <c r="F61" s="32" t="s">
        <v>665</v>
      </c>
      <c r="G61" s="33">
        <v>0.27400000000000002</v>
      </c>
      <c r="H61" s="34">
        <v>0</v>
      </c>
      <c r="I61" s="34">
        <f>ROUND(G61*H61,P4)</f>
        <v>0</v>
      </c>
      <c r="J61" s="29"/>
      <c r="O61" s="35">
        <f>I61*0.21</f>
        <v>0</v>
      </c>
      <c r="P61">
        <v>3</v>
      </c>
    </row>
    <row r="62">
      <c r="A62" s="29" t="s">
        <v>30</v>
      </c>
      <c r="B62" s="36"/>
      <c r="C62" s="37"/>
      <c r="D62" s="37"/>
      <c r="E62" s="43" t="s">
        <v>27</v>
      </c>
      <c r="F62" s="37"/>
      <c r="G62" s="37"/>
      <c r="H62" s="37"/>
      <c r="I62" s="37"/>
      <c r="J62" s="38"/>
    </row>
    <row r="63" ht="43.2">
      <c r="A63" s="29" t="s">
        <v>86</v>
      </c>
      <c r="B63" s="36"/>
      <c r="C63" s="37"/>
      <c r="D63" s="37"/>
      <c r="E63" s="42" t="s">
        <v>693</v>
      </c>
      <c r="F63" s="37"/>
      <c r="G63" s="37"/>
      <c r="H63" s="37"/>
      <c r="I63" s="37"/>
      <c r="J63" s="38"/>
    </row>
    <row r="64">
      <c r="A64" s="29" t="s">
        <v>32</v>
      </c>
      <c r="B64" s="36"/>
      <c r="C64" s="37"/>
      <c r="D64" s="37"/>
      <c r="E64" s="43" t="s">
        <v>27</v>
      </c>
      <c r="F64" s="37"/>
      <c r="G64" s="37"/>
      <c r="H64" s="37"/>
      <c r="I64" s="37"/>
      <c r="J64" s="38"/>
    </row>
    <row r="65">
      <c r="A65" s="29" t="s">
        <v>25</v>
      </c>
      <c r="B65" s="29">
        <v>15</v>
      </c>
      <c r="C65" s="30" t="s">
        <v>694</v>
      </c>
      <c r="D65" s="29" t="s">
        <v>27</v>
      </c>
      <c r="E65" s="31" t="s">
        <v>695</v>
      </c>
      <c r="F65" s="32" t="s">
        <v>665</v>
      </c>
      <c r="G65" s="33">
        <v>4.6470000000000002</v>
      </c>
      <c r="H65" s="34">
        <v>0</v>
      </c>
      <c r="I65" s="34">
        <f>ROUND(G65*H65,P4)</f>
        <v>0</v>
      </c>
      <c r="J65" s="29"/>
      <c r="O65" s="35">
        <f>I65*0.21</f>
        <v>0</v>
      </c>
      <c r="P65">
        <v>3</v>
      </c>
    </row>
    <row r="66">
      <c r="A66" s="29" t="s">
        <v>30</v>
      </c>
      <c r="B66" s="36"/>
      <c r="C66" s="37"/>
      <c r="D66" s="37"/>
      <c r="E66" s="43" t="s">
        <v>27</v>
      </c>
      <c r="F66" s="37"/>
      <c r="G66" s="37"/>
      <c r="H66" s="37"/>
      <c r="I66" s="37"/>
      <c r="J66" s="38"/>
    </row>
    <row r="67" ht="129.6">
      <c r="A67" s="29" t="s">
        <v>86</v>
      </c>
      <c r="B67" s="36"/>
      <c r="C67" s="37"/>
      <c r="D67" s="37"/>
      <c r="E67" s="42" t="s">
        <v>696</v>
      </c>
      <c r="F67" s="37"/>
      <c r="G67" s="37"/>
      <c r="H67" s="37"/>
      <c r="I67" s="37"/>
      <c r="J67" s="38"/>
    </row>
    <row r="68">
      <c r="A68" s="29" t="s">
        <v>32</v>
      </c>
      <c r="B68" s="36"/>
      <c r="C68" s="37"/>
      <c r="D68" s="37"/>
      <c r="E68" s="43" t="s">
        <v>27</v>
      </c>
      <c r="F68" s="37"/>
      <c r="G68" s="37"/>
      <c r="H68" s="37"/>
      <c r="I68" s="37"/>
      <c r="J68" s="38"/>
    </row>
    <row r="69">
      <c r="A69" s="29" t="s">
        <v>25</v>
      </c>
      <c r="B69" s="29">
        <v>16</v>
      </c>
      <c r="C69" s="30" t="s">
        <v>697</v>
      </c>
      <c r="D69" s="29" t="s">
        <v>27</v>
      </c>
      <c r="E69" s="31" t="s">
        <v>698</v>
      </c>
      <c r="F69" s="32" t="s">
        <v>665</v>
      </c>
      <c r="G69" s="33">
        <v>0.92900000000000005</v>
      </c>
      <c r="H69" s="34">
        <v>0</v>
      </c>
      <c r="I69" s="34">
        <f>ROUND(G69*H69,P4)</f>
        <v>0</v>
      </c>
      <c r="J69" s="29"/>
      <c r="O69" s="35">
        <f>I69*0.21</f>
        <v>0</v>
      </c>
      <c r="P69">
        <v>3</v>
      </c>
    </row>
    <row r="70">
      <c r="A70" s="29" t="s">
        <v>30</v>
      </c>
      <c r="B70" s="36"/>
      <c r="C70" s="37"/>
      <c r="D70" s="37"/>
      <c r="E70" s="43" t="s">
        <v>27</v>
      </c>
      <c r="F70" s="37"/>
      <c r="G70" s="37"/>
      <c r="H70" s="37"/>
      <c r="I70" s="37"/>
      <c r="J70" s="38"/>
    </row>
    <row r="71" ht="43.2">
      <c r="A71" s="29" t="s">
        <v>86</v>
      </c>
      <c r="B71" s="36"/>
      <c r="C71" s="37"/>
      <c r="D71" s="37"/>
      <c r="E71" s="42" t="s">
        <v>699</v>
      </c>
      <c r="F71" s="37"/>
      <c r="G71" s="37"/>
      <c r="H71" s="37"/>
      <c r="I71" s="37"/>
      <c r="J71" s="38"/>
    </row>
    <row r="72">
      <c r="A72" s="29" t="s">
        <v>32</v>
      </c>
      <c r="B72" s="36"/>
      <c r="C72" s="37"/>
      <c r="D72" s="37"/>
      <c r="E72" s="43" t="s">
        <v>27</v>
      </c>
      <c r="F72" s="37"/>
      <c r="G72" s="37"/>
      <c r="H72" s="37"/>
      <c r="I72" s="37"/>
      <c r="J72" s="38"/>
    </row>
    <row r="73" ht="28.8">
      <c r="A73" s="29" t="s">
        <v>25</v>
      </c>
      <c r="B73" s="29">
        <v>17</v>
      </c>
      <c r="C73" s="30" t="s">
        <v>700</v>
      </c>
      <c r="D73" s="29" t="s">
        <v>27</v>
      </c>
      <c r="E73" s="31" t="s">
        <v>701</v>
      </c>
      <c r="F73" s="32" t="s">
        <v>665</v>
      </c>
      <c r="G73" s="33">
        <v>3.0979999999999999</v>
      </c>
      <c r="H73" s="34">
        <v>0</v>
      </c>
      <c r="I73" s="34">
        <f>ROUND(G73*H73,P4)</f>
        <v>0</v>
      </c>
      <c r="J73" s="29"/>
      <c r="O73" s="35">
        <f>I73*0.21</f>
        <v>0</v>
      </c>
      <c r="P73">
        <v>3</v>
      </c>
    </row>
    <row r="74">
      <c r="A74" s="29" t="s">
        <v>30</v>
      </c>
      <c r="B74" s="36"/>
      <c r="C74" s="37"/>
      <c r="D74" s="37"/>
      <c r="E74" s="43" t="s">
        <v>27</v>
      </c>
      <c r="F74" s="37"/>
      <c r="G74" s="37"/>
      <c r="H74" s="37"/>
      <c r="I74" s="37"/>
      <c r="J74" s="38"/>
    </row>
    <row r="75" ht="43.2">
      <c r="A75" s="29" t="s">
        <v>86</v>
      </c>
      <c r="B75" s="36"/>
      <c r="C75" s="37"/>
      <c r="D75" s="37"/>
      <c r="E75" s="42" t="s">
        <v>702</v>
      </c>
      <c r="F75" s="37"/>
      <c r="G75" s="37"/>
      <c r="H75" s="37"/>
      <c r="I75" s="37"/>
      <c r="J75" s="38"/>
    </row>
    <row r="76">
      <c r="A76" s="29" t="s">
        <v>32</v>
      </c>
      <c r="B76" s="36"/>
      <c r="C76" s="37"/>
      <c r="D76" s="37"/>
      <c r="E76" s="43" t="s">
        <v>27</v>
      </c>
      <c r="F76" s="37"/>
      <c r="G76" s="37"/>
      <c r="H76" s="37"/>
      <c r="I76" s="37"/>
      <c r="J76" s="38"/>
    </row>
    <row r="77" ht="28.8">
      <c r="A77" s="29" t="s">
        <v>25</v>
      </c>
      <c r="B77" s="29">
        <v>18</v>
      </c>
      <c r="C77" s="30" t="s">
        <v>703</v>
      </c>
      <c r="D77" s="29" t="s">
        <v>27</v>
      </c>
      <c r="E77" s="31" t="s">
        <v>704</v>
      </c>
      <c r="F77" s="32" t="s">
        <v>665</v>
      </c>
      <c r="G77" s="33">
        <v>0.62</v>
      </c>
      <c r="H77" s="34">
        <v>0</v>
      </c>
      <c r="I77" s="34">
        <f>ROUND(G77*H77,P4)</f>
        <v>0</v>
      </c>
      <c r="J77" s="29"/>
      <c r="O77" s="35">
        <f>I77*0.21</f>
        <v>0</v>
      </c>
      <c r="P77">
        <v>3</v>
      </c>
    </row>
    <row r="78">
      <c r="A78" s="29" t="s">
        <v>30</v>
      </c>
      <c r="B78" s="36"/>
      <c r="C78" s="37"/>
      <c r="D78" s="37"/>
      <c r="E78" s="43" t="s">
        <v>27</v>
      </c>
      <c r="F78" s="37"/>
      <c r="G78" s="37"/>
      <c r="H78" s="37"/>
      <c r="I78" s="37"/>
      <c r="J78" s="38"/>
    </row>
    <row r="79" ht="43.2">
      <c r="A79" s="29" t="s">
        <v>86</v>
      </c>
      <c r="B79" s="36"/>
      <c r="C79" s="37"/>
      <c r="D79" s="37"/>
      <c r="E79" s="42" t="s">
        <v>705</v>
      </c>
      <c r="F79" s="37"/>
      <c r="G79" s="37"/>
      <c r="H79" s="37"/>
      <c r="I79" s="37"/>
      <c r="J79" s="38"/>
    </row>
    <row r="80">
      <c r="A80" s="29" t="s">
        <v>32</v>
      </c>
      <c r="B80" s="36"/>
      <c r="C80" s="37"/>
      <c r="D80" s="37"/>
      <c r="E80" s="43" t="s">
        <v>27</v>
      </c>
      <c r="F80" s="37"/>
      <c r="G80" s="37"/>
      <c r="H80" s="37"/>
      <c r="I80" s="37"/>
      <c r="J80" s="38"/>
    </row>
    <row r="81">
      <c r="A81" s="29" t="s">
        <v>25</v>
      </c>
      <c r="B81" s="29">
        <v>19</v>
      </c>
      <c r="C81" s="30" t="s">
        <v>706</v>
      </c>
      <c r="D81" s="29" t="s">
        <v>27</v>
      </c>
      <c r="E81" s="31" t="s">
        <v>707</v>
      </c>
      <c r="F81" s="32" t="s">
        <v>665</v>
      </c>
      <c r="G81" s="33">
        <v>3.0979999999999999</v>
      </c>
      <c r="H81" s="34">
        <v>0</v>
      </c>
      <c r="I81" s="34">
        <f>ROUND(G81*H81,P4)</f>
        <v>0</v>
      </c>
      <c r="J81" s="29"/>
      <c r="O81" s="35">
        <f>I81*0.21</f>
        <v>0</v>
      </c>
      <c r="P81">
        <v>3</v>
      </c>
    </row>
    <row r="82">
      <c r="A82" s="29" t="s">
        <v>30</v>
      </c>
      <c r="B82" s="36"/>
      <c r="C82" s="37"/>
      <c r="D82" s="37"/>
      <c r="E82" s="43" t="s">
        <v>27</v>
      </c>
      <c r="F82" s="37"/>
      <c r="G82" s="37"/>
      <c r="H82" s="37"/>
      <c r="I82" s="37"/>
      <c r="J82" s="38"/>
    </row>
    <row r="83" ht="43.2">
      <c r="A83" s="29" t="s">
        <v>86</v>
      </c>
      <c r="B83" s="36"/>
      <c r="C83" s="37"/>
      <c r="D83" s="37"/>
      <c r="E83" s="42" t="s">
        <v>708</v>
      </c>
      <c r="F83" s="37"/>
      <c r="G83" s="37"/>
      <c r="H83" s="37"/>
      <c r="I83" s="37"/>
      <c r="J83" s="38"/>
    </row>
    <row r="84">
      <c r="A84" s="29" t="s">
        <v>32</v>
      </c>
      <c r="B84" s="36"/>
      <c r="C84" s="37"/>
      <c r="D84" s="37"/>
      <c r="E84" s="43" t="s">
        <v>27</v>
      </c>
      <c r="F84" s="37"/>
      <c r="G84" s="37"/>
      <c r="H84" s="37"/>
      <c r="I84" s="37"/>
      <c r="J84" s="38"/>
    </row>
    <row r="85">
      <c r="A85" s="29" t="s">
        <v>25</v>
      </c>
      <c r="B85" s="29">
        <v>20</v>
      </c>
      <c r="C85" s="30" t="s">
        <v>709</v>
      </c>
      <c r="D85" s="29" t="s">
        <v>27</v>
      </c>
      <c r="E85" s="31" t="s">
        <v>710</v>
      </c>
      <c r="F85" s="32" t="s">
        <v>665</v>
      </c>
      <c r="G85" s="33">
        <v>0.62</v>
      </c>
      <c r="H85" s="34">
        <v>0</v>
      </c>
      <c r="I85" s="34">
        <f>ROUND(G85*H85,P4)</f>
        <v>0</v>
      </c>
      <c r="J85" s="29"/>
      <c r="O85" s="35">
        <f>I85*0.21</f>
        <v>0</v>
      </c>
      <c r="P85">
        <v>3</v>
      </c>
    </row>
    <row r="86">
      <c r="A86" s="29" t="s">
        <v>30</v>
      </c>
      <c r="B86" s="36"/>
      <c r="C86" s="37"/>
      <c r="D86" s="37"/>
      <c r="E86" s="43" t="s">
        <v>27</v>
      </c>
      <c r="F86" s="37"/>
      <c r="G86" s="37"/>
      <c r="H86" s="37"/>
      <c r="I86" s="37"/>
      <c r="J86" s="38"/>
    </row>
    <row r="87" ht="43.2">
      <c r="A87" s="29" t="s">
        <v>86</v>
      </c>
      <c r="B87" s="36"/>
      <c r="C87" s="37"/>
      <c r="D87" s="37"/>
      <c r="E87" s="42" t="s">
        <v>711</v>
      </c>
      <c r="F87" s="37"/>
      <c r="G87" s="37"/>
      <c r="H87" s="37"/>
      <c r="I87" s="37"/>
      <c r="J87" s="38"/>
    </row>
    <row r="88">
      <c r="A88" s="29" t="s">
        <v>32</v>
      </c>
      <c r="B88" s="36"/>
      <c r="C88" s="37"/>
      <c r="D88" s="37"/>
      <c r="E88" s="43" t="s">
        <v>27</v>
      </c>
      <c r="F88" s="37"/>
      <c r="G88" s="37"/>
      <c r="H88" s="37"/>
      <c r="I88" s="37"/>
      <c r="J88" s="38"/>
    </row>
    <row r="89" ht="28.8">
      <c r="A89" s="29" t="s">
        <v>25</v>
      </c>
      <c r="B89" s="29">
        <v>21</v>
      </c>
      <c r="C89" s="30" t="s">
        <v>712</v>
      </c>
      <c r="D89" s="29" t="s">
        <v>27</v>
      </c>
      <c r="E89" s="31" t="s">
        <v>713</v>
      </c>
      <c r="F89" s="32" t="s">
        <v>665</v>
      </c>
      <c r="G89" s="33">
        <v>2.0649999999999999</v>
      </c>
      <c r="H89" s="34">
        <v>0</v>
      </c>
      <c r="I89" s="34">
        <f>ROUND(G89*H89,P4)</f>
        <v>0</v>
      </c>
      <c r="J89" s="29"/>
      <c r="O89" s="35">
        <f>I89*0.21</f>
        <v>0</v>
      </c>
      <c r="P89">
        <v>3</v>
      </c>
    </row>
    <row r="90">
      <c r="A90" s="29" t="s">
        <v>30</v>
      </c>
      <c r="B90" s="36"/>
      <c r="C90" s="37"/>
      <c r="D90" s="37"/>
      <c r="E90" s="43" t="s">
        <v>27</v>
      </c>
      <c r="F90" s="37"/>
      <c r="G90" s="37"/>
      <c r="H90" s="37"/>
      <c r="I90" s="37"/>
      <c r="J90" s="38"/>
    </row>
    <row r="91" ht="43.2">
      <c r="A91" s="29" t="s">
        <v>86</v>
      </c>
      <c r="B91" s="36"/>
      <c r="C91" s="37"/>
      <c r="D91" s="37"/>
      <c r="E91" s="42" t="s">
        <v>714</v>
      </c>
      <c r="F91" s="37"/>
      <c r="G91" s="37"/>
      <c r="H91" s="37"/>
      <c r="I91" s="37"/>
      <c r="J91" s="38"/>
    </row>
    <row r="92">
      <c r="A92" s="29" t="s">
        <v>32</v>
      </c>
      <c r="B92" s="36"/>
      <c r="C92" s="37"/>
      <c r="D92" s="37"/>
      <c r="E92" s="43" t="s">
        <v>27</v>
      </c>
      <c r="F92" s="37"/>
      <c r="G92" s="37"/>
      <c r="H92" s="37"/>
      <c r="I92" s="37"/>
      <c r="J92" s="38"/>
    </row>
    <row r="93" ht="28.8">
      <c r="A93" s="29" t="s">
        <v>25</v>
      </c>
      <c r="B93" s="29">
        <v>22</v>
      </c>
      <c r="C93" s="30" t="s">
        <v>715</v>
      </c>
      <c r="D93" s="29" t="s">
        <v>27</v>
      </c>
      <c r="E93" s="31" t="s">
        <v>716</v>
      </c>
      <c r="F93" s="32" t="s">
        <v>665</v>
      </c>
      <c r="G93" s="33">
        <v>0.41299999999999998</v>
      </c>
      <c r="H93" s="34">
        <v>0</v>
      </c>
      <c r="I93" s="34">
        <f>ROUND(G93*H93,P4)</f>
        <v>0</v>
      </c>
      <c r="J93" s="29"/>
      <c r="O93" s="35">
        <f>I93*0.21</f>
        <v>0</v>
      </c>
      <c r="P93">
        <v>3</v>
      </c>
    </row>
    <row r="94">
      <c r="A94" s="29" t="s">
        <v>30</v>
      </c>
      <c r="B94" s="36"/>
      <c r="C94" s="37"/>
      <c r="D94" s="37"/>
      <c r="E94" s="43" t="s">
        <v>27</v>
      </c>
      <c r="F94" s="37"/>
      <c r="G94" s="37"/>
      <c r="H94" s="37"/>
      <c r="I94" s="37"/>
      <c r="J94" s="38"/>
    </row>
    <row r="95" ht="43.2">
      <c r="A95" s="29" t="s">
        <v>86</v>
      </c>
      <c r="B95" s="36"/>
      <c r="C95" s="37"/>
      <c r="D95" s="37"/>
      <c r="E95" s="42" t="s">
        <v>717</v>
      </c>
      <c r="F95" s="37"/>
      <c r="G95" s="37"/>
      <c r="H95" s="37"/>
      <c r="I95" s="37"/>
      <c r="J95" s="38"/>
    </row>
    <row r="96">
      <c r="A96" s="29" t="s">
        <v>32</v>
      </c>
      <c r="B96" s="36"/>
      <c r="C96" s="37"/>
      <c r="D96" s="37"/>
      <c r="E96" s="43" t="s">
        <v>27</v>
      </c>
      <c r="F96" s="37"/>
      <c r="G96" s="37"/>
      <c r="H96" s="37"/>
      <c r="I96" s="37"/>
      <c r="J96" s="38"/>
    </row>
    <row r="97">
      <c r="A97" s="29" t="s">
        <v>25</v>
      </c>
      <c r="B97" s="29">
        <v>23</v>
      </c>
      <c r="C97" s="30" t="s">
        <v>718</v>
      </c>
      <c r="D97" s="29" t="s">
        <v>27</v>
      </c>
      <c r="E97" s="31" t="s">
        <v>719</v>
      </c>
      <c r="F97" s="32" t="s">
        <v>656</v>
      </c>
      <c r="G97" s="33">
        <v>42.648000000000003</v>
      </c>
      <c r="H97" s="34">
        <v>0</v>
      </c>
      <c r="I97" s="34">
        <f>ROUND(G97*H97,P4)</f>
        <v>0</v>
      </c>
      <c r="J97" s="29"/>
      <c r="O97" s="35">
        <f>I97*0.21</f>
        <v>0</v>
      </c>
      <c r="P97">
        <v>3</v>
      </c>
    </row>
    <row r="98">
      <c r="A98" s="29" t="s">
        <v>30</v>
      </c>
      <c r="B98" s="36"/>
      <c r="C98" s="37"/>
      <c r="D98" s="37"/>
      <c r="E98" s="43" t="s">
        <v>27</v>
      </c>
      <c r="F98" s="37"/>
      <c r="G98" s="37"/>
      <c r="H98" s="37"/>
      <c r="I98" s="37"/>
      <c r="J98" s="38"/>
    </row>
    <row r="99" ht="115.2">
      <c r="A99" s="29" t="s">
        <v>86</v>
      </c>
      <c r="B99" s="36"/>
      <c r="C99" s="37"/>
      <c r="D99" s="37"/>
      <c r="E99" s="42" t="s">
        <v>720</v>
      </c>
      <c r="F99" s="37"/>
      <c r="G99" s="37"/>
      <c r="H99" s="37"/>
      <c r="I99" s="37"/>
      <c r="J99" s="38"/>
    </row>
    <row r="100">
      <c r="A100" s="29" t="s">
        <v>32</v>
      </c>
      <c r="B100" s="36"/>
      <c r="C100" s="37"/>
      <c r="D100" s="37"/>
      <c r="E100" s="43" t="s">
        <v>27</v>
      </c>
      <c r="F100" s="37"/>
      <c r="G100" s="37"/>
      <c r="H100" s="37"/>
      <c r="I100" s="37"/>
      <c r="J100" s="38"/>
    </row>
    <row r="101">
      <c r="A101" s="29" t="s">
        <v>25</v>
      </c>
      <c r="B101" s="29">
        <v>24</v>
      </c>
      <c r="C101" s="30" t="s">
        <v>721</v>
      </c>
      <c r="D101" s="29" t="s">
        <v>27</v>
      </c>
      <c r="E101" s="31" t="s">
        <v>722</v>
      </c>
      <c r="F101" s="32" t="s">
        <v>656</v>
      </c>
      <c r="G101" s="33">
        <v>42.648000000000003</v>
      </c>
      <c r="H101" s="34">
        <v>0</v>
      </c>
      <c r="I101" s="34">
        <f>ROUND(G101*H101,P4)</f>
        <v>0</v>
      </c>
      <c r="J101" s="29"/>
      <c r="O101" s="35">
        <f>I101*0.21</f>
        <v>0</v>
      </c>
      <c r="P101">
        <v>3</v>
      </c>
    </row>
    <row r="102">
      <c r="A102" s="29" t="s">
        <v>30</v>
      </c>
      <c r="B102" s="36"/>
      <c r="C102" s="37"/>
      <c r="D102" s="37"/>
      <c r="E102" s="43" t="s">
        <v>27</v>
      </c>
      <c r="F102" s="37"/>
      <c r="G102" s="37"/>
      <c r="H102" s="37"/>
      <c r="I102" s="37"/>
      <c r="J102" s="38"/>
    </row>
    <row r="103" ht="28.8">
      <c r="A103" s="29" t="s">
        <v>86</v>
      </c>
      <c r="B103" s="36"/>
      <c r="C103" s="37"/>
      <c r="D103" s="37"/>
      <c r="E103" s="42" t="s">
        <v>723</v>
      </c>
      <c r="F103" s="37"/>
      <c r="G103" s="37"/>
      <c r="H103" s="37"/>
      <c r="I103" s="37"/>
      <c r="J103" s="38"/>
    </row>
    <row r="104">
      <c r="A104" s="29" t="s">
        <v>32</v>
      </c>
      <c r="B104" s="36"/>
      <c r="C104" s="37"/>
      <c r="D104" s="37"/>
      <c r="E104" s="43" t="s">
        <v>27</v>
      </c>
      <c r="F104" s="37"/>
      <c r="G104" s="37"/>
      <c r="H104" s="37"/>
      <c r="I104" s="37"/>
      <c r="J104" s="38"/>
    </row>
    <row r="105">
      <c r="A105" s="29" t="s">
        <v>25</v>
      </c>
      <c r="B105" s="29">
        <v>25</v>
      </c>
      <c r="C105" s="30" t="s">
        <v>724</v>
      </c>
      <c r="D105" s="29" t="s">
        <v>27</v>
      </c>
      <c r="E105" s="31" t="s">
        <v>725</v>
      </c>
      <c r="F105" s="32" t="s">
        <v>665</v>
      </c>
      <c r="G105" s="33">
        <v>8.1530000000000005</v>
      </c>
      <c r="H105" s="34">
        <v>0</v>
      </c>
      <c r="I105" s="34">
        <f>ROUND(G105*H105,P4)</f>
        <v>0</v>
      </c>
      <c r="J105" s="29"/>
      <c r="O105" s="35">
        <f>I105*0.21</f>
        <v>0</v>
      </c>
      <c r="P105">
        <v>3</v>
      </c>
    </row>
    <row r="106">
      <c r="A106" s="29" t="s">
        <v>30</v>
      </c>
      <c r="B106" s="36"/>
      <c r="C106" s="37"/>
      <c r="D106" s="37"/>
      <c r="E106" s="43" t="s">
        <v>27</v>
      </c>
      <c r="F106" s="37"/>
      <c r="G106" s="37"/>
      <c r="H106" s="37"/>
      <c r="I106" s="37"/>
      <c r="J106" s="38"/>
    </row>
    <row r="107" ht="115.2">
      <c r="A107" s="29" t="s">
        <v>86</v>
      </c>
      <c r="B107" s="36"/>
      <c r="C107" s="37"/>
      <c r="D107" s="37"/>
      <c r="E107" s="42" t="s">
        <v>726</v>
      </c>
      <c r="F107" s="37"/>
      <c r="G107" s="37"/>
      <c r="H107" s="37"/>
      <c r="I107" s="37"/>
      <c r="J107" s="38"/>
    </row>
    <row r="108">
      <c r="A108" s="29" t="s">
        <v>32</v>
      </c>
      <c r="B108" s="36"/>
      <c r="C108" s="37"/>
      <c r="D108" s="37"/>
      <c r="E108" s="43" t="s">
        <v>27</v>
      </c>
      <c r="F108" s="37"/>
      <c r="G108" s="37"/>
      <c r="H108" s="37"/>
      <c r="I108" s="37"/>
      <c r="J108" s="38"/>
    </row>
    <row r="109">
      <c r="A109" s="29" t="s">
        <v>25</v>
      </c>
      <c r="B109" s="29">
        <v>26</v>
      </c>
      <c r="C109" s="30" t="s">
        <v>727</v>
      </c>
      <c r="D109" s="29" t="s">
        <v>27</v>
      </c>
      <c r="E109" s="31" t="s">
        <v>728</v>
      </c>
      <c r="F109" s="32" t="s">
        <v>665</v>
      </c>
      <c r="G109" s="33">
        <v>11.814</v>
      </c>
      <c r="H109" s="34">
        <v>0</v>
      </c>
      <c r="I109" s="34">
        <f>ROUND(G109*H109,P4)</f>
        <v>0</v>
      </c>
      <c r="J109" s="29"/>
      <c r="O109" s="35">
        <f>I109*0.21</f>
        <v>0</v>
      </c>
      <c r="P109">
        <v>3</v>
      </c>
    </row>
    <row r="110">
      <c r="A110" s="29" t="s">
        <v>30</v>
      </c>
      <c r="B110" s="36"/>
      <c r="C110" s="37"/>
      <c r="D110" s="37"/>
      <c r="E110" s="43" t="s">
        <v>27</v>
      </c>
      <c r="F110" s="37"/>
      <c r="G110" s="37"/>
      <c r="H110" s="37"/>
      <c r="I110" s="37"/>
      <c r="J110" s="38"/>
    </row>
    <row r="111" ht="172.8">
      <c r="A111" s="29" t="s">
        <v>86</v>
      </c>
      <c r="B111" s="36"/>
      <c r="C111" s="37"/>
      <c r="D111" s="37"/>
      <c r="E111" s="42" t="s">
        <v>729</v>
      </c>
      <c r="F111" s="37"/>
      <c r="G111" s="37"/>
      <c r="H111" s="37"/>
      <c r="I111" s="37"/>
      <c r="J111" s="38"/>
    </row>
    <row r="112">
      <c r="A112" s="29" t="s">
        <v>32</v>
      </c>
      <c r="B112" s="36"/>
      <c r="C112" s="37"/>
      <c r="D112" s="37"/>
      <c r="E112" s="43" t="s">
        <v>27</v>
      </c>
      <c r="F112" s="37"/>
      <c r="G112" s="37"/>
      <c r="H112" s="37"/>
      <c r="I112" s="37"/>
      <c r="J112" s="38"/>
    </row>
    <row r="113">
      <c r="A113" s="29" t="s">
        <v>25</v>
      </c>
      <c r="B113" s="29">
        <v>27</v>
      </c>
      <c r="C113" s="30" t="s">
        <v>730</v>
      </c>
      <c r="D113" s="29" t="s">
        <v>27</v>
      </c>
      <c r="E113" s="31" t="s">
        <v>731</v>
      </c>
      <c r="F113" s="32" t="s">
        <v>732</v>
      </c>
      <c r="G113" s="33">
        <v>21.265000000000001</v>
      </c>
      <c r="H113" s="34">
        <v>0</v>
      </c>
      <c r="I113" s="34">
        <f>ROUND(G113*H113,P4)</f>
        <v>0</v>
      </c>
      <c r="J113" s="29"/>
      <c r="O113" s="35">
        <f>I113*0.21</f>
        <v>0</v>
      </c>
      <c r="P113">
        <v>3</v>
      </c>
    </row>
    <row r="114">
      <c r="A114" s="29" t="s">
        <v>30</v>
      </c>
      <c r="B114" s="36"/>
      <c r="C114" s="37"/>
      <c r="D114" s="37"/>
      <c r="E114" s="43" t="s">
        <v>27</v>
      </c>
      <c r="F114" s="37"/>
      <c r="G114" s="37"/>
      <c r="H114" s="37"/>
      <c r="I114" s="37"/>
      <c r="J114" s="38"/>
    </row>
    <row r="115" ht="43.2">
      <c r="A115" s="29" t="s">
        <v>86</v>
      </c>
      <c r="B115" s="36"/>
      <c r="C115" s="37"/>
      <c r="D115" s="37"/>
      <c r="E115" s="42" t="s">
        <v>733</v>
      </c>
      <c r="F115" s="37"/>
      <c r="G115" s="37"/>
      <c r="H115" s="37"/>
      <c r="I115" s="37"/>
      <c r="J115" s="38"/>
    </row>
    <row r="116">
      <c r="A116" s="29" t="s">
        <v>32</v>
      </c>
      <c r="B116" s="36"/>
      <c r="C116" s="37"/>
      <c r="D116" s="37"/>
      <c r="E116" s="43" t="s">
        <v>27</v>
      </c>
      <c r="F116" s="37"/>
      <c r="G116" s="37"/>
      <c r="H116" s="37"/>
      <c r="I116" s="37"/>
      <c r="J116" s="38"/>
    </row>
    <row r="117">
      <c r="A117" s="29" t="s">
        <v>25</v>
      </c>
      <c r="B117" s="29">
        <v>28</v>
      </c>
      <c r="C117" s="30" t="s">
        <v>734</v>
      </c>
      <c r="D117" s="29" t="s">
        <v>27</v>
      </c>
      <c r="E117" s="31" t="s">
        <v>735</v>
      </c>
      <c r="F117" s="32" t="s">
        <v>665</v>
      </c>
      <c r="G117" s="33">
        <v>13.35</v>
      </c>
      <c r="H117" s="34">
        <v>0</v>
      </c>
      <c r="I117" s="34">
        <f>ROUND(G117*H117,P4)</f>
        <v>0</v>
      </c>
      <c r="J117" s="29"/>
      <c r="O117" s="35">
        <f>I117*0.21</f>
        <v>0</v>
      </c>
      <c r="P117">
        <v>3</v>
      </c>
    </row>
    <row r="118">
      <c r="A118" s="29" t="s">
        <v>30</v>
      </c>
      <c r="B118" s="36"/>
      <c r="C118" s="37"/>
      <c r="D118" s="37"/>
      <c r="E118" s="43" t="s">
        <v>27</v>
      </c>
      <c r="F118" s="37"/>
      <c r="G118" s="37"/>
      <c r="H118" s="37"/>
      <c r="I118" s="37"/>
      <c r="J118" s="38"/>
    </row>
    <row r="119" ht="158.4">
      <c r="A119" s="29" t="s">
        <v>86</v>
      </c>
      <c r="B119" s="36"/>
      <c r="C119" s="37"/>
      <c r="D119" s="37"/>
      <c r="E119" s="42" t="s">
        <v>736</v>
      </c>
      <c r="F119" s="37"/>
      <c r="G119" s="37"/>
      <c r="H119" s="37"/>
      <c r="I119" s="37"/>
      <c r="J119" s="38"/>
    </row>
    <row r="120">
      <c r="A120" s="29" t="s">
        <v>32</v>
      </c>
      <c r="B120" s="36"/>
      <c r="C120" s="37"/>
      <c r="D120" s="37"/>
      <c r="E120" s="43" t="s">
        <v>27</v>
      </c>
      <c r="F120" s="37"/>
      <c r="G120" s="37"/>
      <c r="H120" s="37"/>
      <c r="I120" s="37"/>
      <c r="J120" s="38"/>
    </row>
    <row r="121">
      <c r="A121" s="29" t="s">
        <v>25</v>
      </c>
      <c r="B121" s="29">
        <v>29</v>
      </c>
      <c r="C121" s="30" t="s">
        <v>737</v>
      </c>
      <c r="D121" s="29" t="s">
        <v>27</v>
      </c>
      <c r="E121" s="31" t="s">
        <v>738</v>
      </c>
      <c r="F121" s="32" t="s">
        <v>665</v>
      </c>
      <c r="G121" s="33">
        <v>8.1150000000000002</v>
      </c>
      <c r="H121" s="34">
        <v>0</v>
      </c>
      <c r="I121" s="34">
        <f>ROUND(G121*H121,P4)</f>
        <v>0</v>
      </c>
      <c r="J121" s="29"/>
      <c r="O121" s="35">
        <f>I121*0.21</f>
        <v>0</v>
      </c>
      <c r="P121">
        <v>3</v>
      </c>
    </row>
    <row r="122">
      <c r="A122" s="29" t="s">
        <v>30</v>
      </c>
      <c r="B122" s="36"/>
      <c r="C122" s="37"/>
      <c r="D122" s="37"/>
      <c r="E122" s="43" t="s">
        <v>27</v>
      </c>
      <c r="F122" s="37"/>
      <c r="G122" s="37"/>
      <c r="H122" s="37"/>
      <c r="I122" s="37"/>
      <c r="J122" s="38"/>
    </row>
    <row r="123" ht="172.8">
      <c r="A123" s="29" t="s">
        <v>86</v>
      </c>
      <c r="B123" s="36"/>
      <c r="C123" s="37"/>
      <c r="D123" s="37"/>
      <c r="E123" s="42" t="s">
        <v>739</v>
      </c>
      <c r="F123" s="37"/>
      <c r="G123" s="37"/>
      <c r="H123" s="37"/>
      <c r="I123" s="37"/>
      <c r="J123" s="38"/>
    </row>
    <row r="124">
      <c r="A124" s="29" t="s">
        <v>32</v>
      </c>
      <c r="B124" s="36"/>
      <c r="C124" s="37"/>
      <c r="D124" s="37"/>
      <c r="E124" s="43" t="s">
        <v>27</v>
      </c>
      <c r="F124" s="37"/>
      <c r="G124" s="37"/>
      <c r="H124" s="37"/>
      <c r="I124" s="37"/>
      <c r="J124" s="38"/>
    </row>
    <row r="125">
      <c r="A125" s="29" t="s">
        <v>25</v>
      </c>
      <c r="B125" s="29">
        <v>30</v>
      </c>
      <c r="C125" s="30" t="s">
        <v>740</v>
      </c>
      <c r="D125" s="29" t="s">
        <v>27</v>
      </c>
      <c r="E125" s="31" t="s">
        <v>741</v>
      </c>
      <c r="F125" s="32" t="s">
        <v>656</v>
      </c>
      <c r="G125" s="33">
        <v>17.16</v>
      </c>
      <c r="H125" s="34">
        <v>0</v>
      </c>
      <c r="I125" s="34">
        <f>ROUND(G125*H125,P4)</f>
        <v>0</v>
      </c>
      <c r="J125" s="29"/>
      <c r="O125" s="35">
        <f>I125*0.21</f>
        <v>0</v>
      </c>
      <c r="P125">
        <v>3</v>
      </c>
    </row>
    <row r="126">
      <c r="A126" s="29" t="s">
        <v>30</v>
      </c>
      <c r="B126" s="36"/>
      <c r="C126" s="37"/>
      <c r="D126" s="37"/>
      <c r="E126" s="43" t="s">
        <v>27</v>
      </c>
      <c r="F126" s="37"/>
      <c r="G126" s="37"/>
      <c r="H126" s="37"/>
      <c r="I126" s="37"/>
      <c r="J126" s="38"/>
    </row>
    <row r="127" ht="57.6">
      <c r="A127" s="29" t="s">
        <v>86</v>
      </c>
      <c r="B127" s="36"/>
      <c r="C127" s="37"/>
      <c r="D127" s="37"/>
      <c r="E127" s="42" t="s">
        <v>742</v>
      </c>
      <c r="F127" s="37"/>
      <c r="G127" s="37"/>
      <c r="H127" s="37"/>
      <c r="I127" s="37"/>
      <c r="J127" s="38"/>
    </row>
    <row r="128">
      <c r="A128" s="29" t="s">
        <v>32</v>
      </c>
      <c r="B128" s="36"/>
      <c r="C128" s="37"/>
      <c r="D128" s="37"/>
      <c r="E128" s="43" t="s">
        <v>27</v>
      </c>
      <c r="F128" s="37"/>
      <c r="G128" s="37"/>
      <c r="H128" s="37"/>
      <c r="I128" s="37"/>
      <c r="J128" s="38"/>
    </row>
    <row r="129" ht="28.8">
      <c r="A129" s="29" t="s">
        <v>25</v>
      </c>
      <c r="B129" s="29">
        <v>31</v>
      </c>
      <c r="C129" s="30" t="s">
        <v>743</v>
      </c>
      <c r="D129" s="29" t="s">
        <v>27</v>
      </c>
      <c r="E129" s="31" t="s">
        <v>744</v>
      </c>
      <c r="F129" s="32" t="s">
        <v>656</v>
      </c>
      <c r="G129" s="33">
        <v>42.899999999999999</v>
      </c>
      <c r="H129" s="34">
        <v>0</v>
      </c>
      <c r="I129" s="34">
        <f>ROUND(G129*H129,P4)</f>
        <v>0</v>
      </c>
      <c r="J129" s="29"/>
      <c r="O129" s="35">
        <f>I129*0.21</f>
        <v>0</v>
      </c>
      <c r="P129">
        <v>3</v>
      </c>
    </row>
    <row r="130">
      <c r="A130" s="29" t="s">
        <v>30</v>
      </c>
      <c r="B130" s="36"/>
      <c r="C130" s="37"/>
      <c r="D130" s="37"/>
      <c r="E130" s="43" t="s">
        <v>27</v>
      </c>
      <c r="F130" s="37"/>
      <c r="G130" s="37"/>
      <c r="H130" s="37"/>
      <c r="I130" s="37"/>
      <c r="J130" s="38"/>
    </row>
    <row r="131" ht="57.6">
      <c r="A131" s="29" t="s">
        <v>86</v>
      </c>
      <c r="B131" s="36"/>
      <c r="C131" s="37"/>
      <c r="D131" s="37"/>
      <c r="E131" s="42" t="s">
        <v>745</v>
      </c>
      <c r="F131" s="37"/>
      <c r="G131" s="37"/>
      <c r="H131" s="37"/>
      <c r="I131" s="37"/>
      <c r="J131" s="38"/>
    </row>
    <row r="132">
      <c r="A132" s="29" t="s">
        <v>32</v>
      </c>
      <c r="B132" s="36"/>
      <c r="C132" s="37"/>
      <c r="D132" s="37"/>
      <c r="E132" s="43" t="s">
        <v>27</v>
      </c>
      <c r="F132" s="37"/>
      <c r="G132" s="37"/>
      <c r="H132" s="37"/>
      <c r="I132" s="37"/>
      <c r="J132" s="38"/>
    </row>
    <row r="133">
      <c r="A133" s="29" t="s">
        <v>25</v>
      </c>
      <c r="B133" s="29">
        <v>51</v>
      </c>
      <c r="C133" s="30" t="s">
        <v>746</v>
      </c>
      <c r="D133" s="29" t="s">
        <v>27</v>
      </c>
      <c r="E133" s="31" t="s">
        <v>747</v>
      </c>
      <c r="F133" s="32" t="s">
        <v>732</v>
      </c>
      <c r="G133" s="33">
        <v>14.606999999999999</v>
      </c>
      <c r="H133" s="34">
        <v>0</v>
      </c>
      <c r="I133" s="34">
        <f>ROUND(G133*H133,P4)</f>
        <v>0</v>
      </c>
      <c r="J133" s="29"/>
      <c r="O133" s="35">
        <f>I133*0.21</f>
        <v>0</v>
      </c>
      <c r="P133">
        <v>3</v>
      </c>
    </row>
    <row r="134">
      <c r="A134" s="29" t="s">
        <v>30</v>
      </c>
      <c r="B134" s="36"/>
      <c r="C134" s="37"/>
      <c r="D134" s="37"/>
      <c r="E134" s="43" t="s">
        <v>27</v>
      </c>
      <c r="F134" s="37"/>
      <c r="G134" s="37"/>
      <c r="H134" s="37"/>
      <c r="I134" s="37"/>
      <c r="J134" s="38"/>
    </row>
    <row r="135" ht="43.2">
      <c r="A135" s="29" t="s">
        <v>86</v>
      </c>
      <c r="B135" s="36"/>
      <c r="C135" s="37"/>
      <c r="D135" s="37"/>
      <c r="E135" s="42" t="s">
        <v>748</v>
      </c>
      <c r="F135" s="37"/>
      <c r="G135" s="37"/>
      <c r="H135" s="37"/>
      <c r="I135" s="37"/>
      <c r="J135" s="38"/>
    </row>
    <row r="136">
      <c r="A136" s="29" t="s">
        <v>32</v>
      </c>
      <c r="B136" s="36"/>
      <c r="C136" s="37"/>
      <c r="D136" s="37"/>
      <c r="E136" s="43" t="s">
        <v>27</v>
      </c>
      <c r="F136" s="37"/>
      <c r="G136" s="37"/>
      <c r="H136" s="37"/>
      <c r="I136" s="37"/>
      <c r="J136" s="38"/>
    </row>
    <row r="137">
      <c r="A137" s="29" t="s">
        <v>25</v>
      </c>
      <c r="B137" s="29">
        <v>52</v>
      </c>
      <c r="C137" s="30" t="s">
        <v>749</v>
      </c>
      <c r="D137" s="29" t="s">
        <v>27</v>
      </c>
      <c r="E137" s="31" t="s">
        <v>750</v>
      </c>
      <c r="F137" s="32" t="s">
        <v>732</v>
      </c>
      <c r="G137" s="33">
        <v>6.6580000000000004</v>
      </c>
      <c r="H137" s="34">
        <v>0</v>
      </c>
      <c r="I137" s="34">
        <f>ROUND(G137*H137,P4)</f>
        <v>0</v>
      </c>
      <c r="J137" s="29"/>
      <c r="O137" s="35">
        <f>I137*0.21</f>
        <v>0</v>
      </c>
      <c r="P137">
        <v>3</v>
      </c>
    </row>
    <row r="138">
      <c r="A138" s="29" t="s">
        <v>30</v>
      </c>
      <c r="B138" s="36"/>
      <c r="C138" s="37"/>
      <c r="D138" s="37"/>
      <c r="E138" s="43" t="s">
        <v>27</v>
      </c>
      <c r="F138" s="37"/>
      <c r="G138" s="37"/>
      <c r="H138" s="37"/>
      <c r="I138" s="37"/>
      <c r="J138" s="38"/>
    </row>
    <row r="139" ht="230.4">
      <c r="A139" s="29" t="s">
        <v>86</v>
      </c>
      <c r="B139" s="36"/>
      <c r="C139" s="37"/>
      <c r="D139" s="37"/>
      <c r="E139" s="42" t="s">
        <v>751</v>
      </c>
      <c r="F139" s="37"/>
      <c r="G139" s="37"/>
      <c r="H139" s="37"/>
      <c r="I139" s="37"/>
      <c r="J139" s="38"/>
    </row>
    <row r="140">
      <c r="A140" s="29" t="s">
        <v>32</v>
      </c>
      <c r="B140" s="36"/>
      <c r="C140" s="37"/>
      <c r="D140" s="37"/>
      <c r="E140" s="43" t="s">
        <v>27</v>
      </c>
      <c r="F140" s="37"/>
      <c r="G140" s="37"/>
      <c r="H140" s="37"/>
      <c r="I140" s="37"/>
      <c r="J140" s="38"/>
    </row>
    <row r="141">
      <c r="A141" s="29" t="s">
        <v>25</v>
      </c>
      <c r="B141" s="29">
        <v>54</v>
      </c>
      <c r="C141" s="30" t="s">
        <v>752</v>
      </c>
      <c r="D141" s="29" t="s">
        <v>27</v>
      </c>
      <c r="E141" s="31" t="s">
        <v>753</v>
      </c>
      <c r="F141" s="32" t="s">
        <v>754</v>
      </c>
      <c r="G141" s="33">
        <v>21.600000000000001</v>
      </c>
      <c r="H141" s="34">
        <v>0</v>
      </c>
      <c r="I141" s="34">
        <f>ROUND(G141*H141,P4)</f>
        <v>0</v>
      </c>
      <c r="J141" s="29"/>
      <c r="O141" s="35">
        <f>I141*0.21</f>
        <v>0</v>
      </c>
      <c r="P141">
        <v>3</v>
      </c>
    </row>
    <row r="142">
      <c r="A142" s="29" t="s">
        <v>30</v>
      </c>
      <c r="B142" s="36"/>
      <c r="C142" s="37"/>
      <c r="D142" s="37"/>
      <c r="E142" s="43" t="s">
        <v>27</v>
      </c>
      <c r="F142" s="37"/>
      <c r="G142" s="37"/>
      <c r="H142" s="37"/>
      <c r="I142" s="37"/>
      <c r="J142" s="38"/>
    </row>
    <row r="143" ht="115.2">
      <c r="A143" s="29" t="s">
        <v>86</v>
      </c>
      <c r="B143" s="36"/>
      <c r="C143" s="37"/>
      <c r="D143" s="37"/>
      <c r="E143" s="42" t="s">
        <v>755</v>
      </c>
      <c r="F143" s="37"/>
      <c r="G143" s="37"/>
      <c r="H143" s="37"/>
      <c r="I143" s="37"/>
      <c r="J143" s="38"/>
    </row>
    <row r="144">
      <c r="A144" s="29" t="s">
        <v>32</v>
      </c>
      <c r="B144" s="36"/>
      <c r="C144" s="37"/>
      <c r="D144" s="37"/>
      <c r="E144" s="43" t="s">
        <v>27</v>
      </c>
      <c r="F144" s="37"/>
      <c r="G144" s="37"/>
      <c r="H144" s="37"/>
      <c r="I144" s="37"/>
      <c r="J144" s="38"/>
    </row>
    <row r="145">
      <c r="A145" s="23" t="s">
        <v>22</v>
      </c>
      <c r="B145" s="24"/>
      <c r="C145" s="25" t="s">
        <v>756</v>
      </c>
      <c r="D145" s="26"/>
      <c r="E145" s="23" t="s">
        <v>757</v>
      </c>
      <c r="F145" s="26"/>
      <c r="G145" s="26"/>
      <c r="H145" s="26"/>
      <c r="I145" s="27">
        <f>SUMIFS(I146:I160,A146:A160,"P")</f>
        <v>0</v>
      </c>
      <c r="J145" s="28"/>
    </row>
    <row r="146">
      <c r="A146" s="29" t="s">
        <v>25</v>
      </c>
      <c r="B146" s="29">
        <v>32</v>
      </c>
      <c r="C146" s="30" t="s">
        <v>758</v>
      </c>
      <c r="D146" s="29" t="s">
        <v>27</v>
      </c>
      <c r="E146" s="31" t="s">
        <v>759</v>
      </c>
      <c r="F146" s="32" t="s">
        <v>754</v>
      </c>
      <c r="G146" s="33">
        <v>13.300000000000001</v>
      </c>
      <c r="H146" s="34">
        <v>0</v>
      </c>
      <c r="I146" s="34">
        <f>ROUND(G146*H146,P4)</f>
        <v>0</v>
      </c>
      <c r="J146" s="29"/>
      <c r="O146" s="35">
        <f>I146*0.21</f>
        <v>0</v>
      </c>
      <c r="P146">
        <v>3</v>
      </c>
    </row>
    <row r="147">
      <c r="A147" s="29" t="s">
        <v>30</v>
      </c>
      <c r="B147" s="36"/>
      <c r="C147" s="37"/>
      <c r="D147" s="37"/>
      <c r="E147" s="43" t="s">
        <v>27</v>
      </c>
      <c r="F147" s="37"/>
      <c r="G147" s="37"/>
      <c r="H147" s="37"/>
      <c r="I147" s="37"/>
      <c r="J147" s="38"/>
    </row>
    <row r="148">
      <c r="A148" s="29" t="s">
        <v>32</v>
      </c>
      <c r="B148" s="36"/>
      <c r="C148" s="37"/>
      <c r="D148" s="37"/>
      <c r="E148" s="43" t="s">
        <v>27</v>
      </c>
      <c r="F148" s="37"/>
      <c r="G148" s="37"/>
      <c r="H148" s="37"/>
      <c r="I148" s="37"/>
      <c r="J148" s="38"/>
    </row>
    <row r="149">
      <c r="A149" s="29" t="s">
        <v>25</v>
      </c>
      <c r="B149" s="29">
        <v>43</v>
      </c>
      <c r="C149" s="30" t="s">
        <v>760</v>
      </c>
      <c r="D149" s="29" t="s">
        <v>27</v>
      </c>
      <c r="E149" s="31" t="s">
        <v>761</v>
      </c>
      <c r="F149" s="32" t="s">
        <v>754</v>
      </c>
      <c r="G149" s="33">
        <v>13.300000000000001</v>
      </c>
      <c r="H149" s="34">
        <v>0</v>
      </c>
      <c r="I149" s="34">
        <f>ROUND(G149*H149,P4)</f>
        <v>0</v>
      </c>
      <c r="J149" s="29"/>
      <c r="O149" s="35">
        <f>I149*0.21</f>
        <v>0</v>
      </c>
      <c r="P149">
        <v>3</v>
      </c>
    </row>
    <row r="150">
      <c r="A150" s="29" t="s">
        <v>30</v>
      </c>
      <c r="B150" s="36"/>
      <c r="C150" s="37"/>
      <c r="D150" s="37"/>
      <c r="E150" s="43" t="s">
        <v>27</v>
      </c>
      <c r="F150" s="37"/>
      <c r="G150" s="37"/>
      <c r="H150" s="37"/>
      <c r="I150" s="37"/>
      <c r="J150" s="38"/>
    </row>
    <row r="151" ht="72">
      <c r="A151" s="29" t="s">
        <v>86</v>
      </c>
      <c r="B151" s="36"/>
      <c r="C151" s="37"/>
      <c r="D151" s="37"/>
      <c r="E151" s="42" t="s">
        <v>762</v>
      </c>
      <c r="F151" s="37"/>
      <c r="G151" s="37"/>
      <c r="H151" s="37"/>
      <c r="I151" s="37"/>
      <c r="J151" s="38"/>
    </row>
    <row r="152">
      <c r="A152" s="29" t="s">
        <v>32</v>
      </c>
      <c r="B152" s="36"/>
      <c r="C152" s="37"/>
      <c r="D152" s="37"/>
      <c r="E152" s="43" t="s">
        <v>27</v>
      </c>
      <c r="F152" s="37"/>
      <c r="G152" s="37"/>
      <c r="H152" s="37"/>
      <c r="I152" s="37"/>
      <c r="J152" s="38"/>
    </row>
    <row r="153">
      <c r="A153" s="29" t="s">
        <v>25</v>
      </c>
      <c r="B153" s="29">
        <v>80</v>
      </c>
      <c r="C153" s="30" t="s">
        <v>763</v>
      </c>
      <c r="D153" s="29" t="s">
        <v>27</v>
      </c>
      <c r="E153" s="31" t="s">
        <v>764</v>
      </c>
      <c r="F153" s="32" t="s">
        <v>765</v>
      </c>
      <c r="G153" s="33">
        <v>2</v>
      </c>
      <c r="H153" s="34">
        <v>0</v>
      </c>
      <c r="I153" s="34">
        <f>ROUND(G153*H153,P4)</f>
        <v>0</v>
      </c>
      <c r="J153" s="29"/>
      <c r="O153" s="35">
        <f>I153*0.21</f>
        <v>0</v>
      </c>
      <c r="P153">
        <v>3</v>
      </c>
    </row>
    <row r="154">
      <c r="A154" s="29" t="s">
        <v>30</v>
      </c>
      <c r="B154" s="36"/>
      <c r="C154" s="37"/>
      <c r="D154" s="37"/>
      <c r="E154" s="43" t="s">
        <v>27</v>
      </c>
      <c r="F154" s="37"/>
      <c r="G154" s="37"/>
      <c r="H154" s="37"/>
      <c r="I154" s="37"/>
      <c r="J154" s="38"/>
    </row>
    <row r="155" ht="28.8">
      <c r="A155" s="29" t="s">
        <v>86</v>
      </c>
      <c r="B155" s="36"/>
      <c r="C155" s="37"/>
      <c r="D155" s="37"/>
      <c r="E155" s="42" t="s">
        <v>766</v>
      </c>
      <c r="F155" s="37"/>
      <c r="G155" s="37"/>
      <c r="H155" s="37"/>
      <c r="I155" s="37"/>
      <c r="J155" s="38"/>
    </row>
    <row r="156">
      <c r="A156" s="29" t="s">
        <v>32</v>
      </c>
      <c r="B156" s="36"/>
      <c r="C156" s="37"/>
      <c r="D156" s="37"/>
      <c r="E156" s="43" t="s">
        <v>27</v>
      </c>
      <c r="F156" s="37"/>
      <c r="G156" s="37"/>
      <c r="H156" s="37"/>
      <c r="I156" s="37"/>
      <c r="J156" s="38"/>
    </row>
    <row r="157">
      <c r="A157" s="29" t="s">
        <v>25</v>
      </c>
      <c r="B157" s="29">
        <v>82</v>
      </c>
      <c r="C157" s="30" t="s">
        <v>767</v>
      </c>
      <c r="D157" s="29" t="s">
        <v>27</v>
      </c>
      <c r="E157" s="31" t="s">
        <v>768</v>
      </c>
      <c r="F157" s="32" t="s">
        <v>765</v>
      </c>
      <c r="G157" s="33">
        <v>2</v>
      </c>
      <c r="H157" s="34">
        <v>0</v>
      </c>
      <c r="I157" s="34">
        <f>ROUND(G157*H157,P4)</f>
        <v>0</v>
      </c>
      <c r="J157" s="29"/>
      <c r="O157" s="35">
        <f>I157*0.21</f>
        <v>0</v>
      </c>
      <c r="P157">
        <v>3</v>
      </c>
    </row>
    <row r="158">
      <c r="A158" s="29" t="s">
        <v>30</v>
      </c>
      <c r="B158" s="36"/>
      <c r="C158" s="37"/>
      <c r="D158" s="37"/>
      <c r="E158" s="43" t="s">
        <v>27</v>
      </c>
      <c r="F158" s="37"/>
      <c r="G158" s="37"/>
      <c r="H158" s="37"/>
      <c r="I158" s="37"/>
      <c r="J158" s="38"/>
    </row>
    <row r="159" ht="28.8">
      <c r="A159" s="29" t="s">
        <v>86</v>
      </c>
      <c r="B159" s="36"/>
      <c r="C159" s="37"/>
      <c r="D159" s="37"/>
      <c r="E159" s="42" t="s">
        <v>769</v>
      </c>
      <c r="F159" s="37"/>
      <c r="G159" s="37"/>
      <c r="H159" s="37"/>
      <c r="I159" s="37"/>
      <c r="J159" s="38"/>
    </row>
    <row r="160">
      <c r="A160" s="29" t="s">
        <v>32</v>
      </c>
      <c r="B160" s="36"/>
      <c r="C160" s="37"/>
      <c r="D160" s="37"/>
      <c r="E160" s="43" t="s">
        <v>27</v>
      </c>
      <c r="F160" s="37"/>
      <c r="G160" s="37"/>
      <c r="H160" s="37"/>
      <c r="I160" s="37"/>
      <c r="J160" s="38"/>
    </row>
    <row r="161">
      <c r="A161" s="23" t="s">
        <v>22</v>
      </c>
      <c r="B161" s="24"/>
      <c r="C161" s="25" t="s">
        <v>770</v>
      </c>
      <c r="D161" s="26"/>
      <c r="E161" s="23" t="s">
        <v>771</v>
      </c>
      <c r="F161" s="26"/>
      <c r="G161" s="26"/>
      <c r="H161" s="26"/>
      <c r="I161" s="27">
        <f>SUMIFS(I162:I259,A162:A259,"P")</f>
        <v>0</v>
      </c>
      <c r="J161" s="28"/>
    </row>
    <row r="162">
      <c r="A162" s="29" t="s">
        <v>25</v>
      </c>
      <c r="B162" s="29">
        <v>33</v>
      </c>
      <c r="C162" s="30" t="s">
        <v>772</v>
      </c>
      <c r="D162" s="29" t="s">
        <v>27</v>
      </c>
      <c r="E162" s="31" t="s">
        <v>773</v>
      </c>
      <c r="F162" s="32" t="s">
        <v>754</v>
      </c>
      <c r="G162" s="33">
        <v>28.300000000000001</v>
      </c>
      <c r="H162" s="34">
        <v>0</v>
      </c>
      <c r="I162" s="34">
        <f>ROUND(G162*H162,P4)</f>
        <v>0</v>
      </c>
      <c r="J162" s="29"/>
      <c r="O162" s="35">
        <f>I162*0.21</f>
        <v>0</v>
      </c>
      <c r="P162">
        <v>3</v>
      </c>
    </row>
    <row r="163">
      <c r="A163" s="29" t="s">
        <v>30</v>
      </c>
      <c r="B163" s="36"/>
      <c r="C163" s="37"/>
      <c r="D163" s="37"/>
      <c r="E163" s="43" t="s">
        <v>27</v>
      </c>
      <c r="F163" s="37"/>
      <c r="G163" s="37"/>
      <c r="H163" s="37"/>
      <c r="I163" s="37"/>
      <c r="J163" s="38"/>
    </row>
    <row r="164" ht="43.2">
      <c r="A164" s="29" t="s">
        <v>86</v>
      </c>
      <c r="B164" s="36"/>
      <c r="C164" s="37"/>
      <c r="D164" s="37"/>
      <c r="E164" s="42" t="s">
        <v>774</v>
      </c>
      <c r="F164" s="37"/>
      <c r="G164" s="37"/>
      <c r="H164" s="37"/>
      <c r="I164" s="37"/>
      <c r="J164" s="38"/>
    </row>
    <row r="165">
      <c r="A165" s="29" t="s">
        <v>32</v>
      </c>
      <c r="B165" s="36"/>
      <c r="C165" s="37"/>
      <c r="D165" s="37"/>
      <c r="E165" s="43" t="s">
        <v>27</v>
      </c>
      <c r="F165" s="37"/>
      <c r="G165" s="37"/>
      <c r="H165" s="37"/>
      <c r="I165" s="37"/>
      <c r="J165" s="38"/>
    </row>
    <row r="166">
      <c r="A166" s="29" t="s">
        <v>25</v>
      </c>
      <c r="B166" s="29">
        <v>34</v>
      </c>
      <c r="C166" s="30" t="s">
        <v>775</v>
      </c>
      <c r="D166" s="29" t="s">
        <v>27</v>
      </c>
      <c r="E166" s="31" t="s">
        <v>776</v>
      </c>
      <c r="F166" s="32" t="s">
        <v>754</v>
      </c>
      <c r="G166" s="33">
        <v>5.9000000000000004</v>
      </c>
      <c r="H166" s="34">
        <v>0</v>
      </c>
      <c r="I166" s="34">
        <f>ROUND(G166*H166,P4)</f>
        <v>0</v>
      </c>
      <c r="J166" s="29"/>
      <c r="O166" s="35">
        <f>I166*0.21</f>
        <v>0</v>
      </c>
      <c r="P166">
        <v>3</v>
      </c>
    </row>
    <row r="167">
      <c r="A167" s="29" t="s">
        <v>30</v>
      </c>
      <c r="B167" s="36"/>
      <c r="C167" s="37"/>
      <c r="D167" s="37"/>
      <c r="E167" s="43" t="s">
        <v>27</v>
      </c>
      <c r="F167" s="37"/>
      <c r="G167" s="37"/>
      <c r="H167" s="37"/>
      <c r="I167" s="37"/>
      <c r="J167" s="38"/>
    </row>
    <row r="168" ht="43.2">
      <c r="A168" s="29" t="s">
        <v>86</v>
      </c>
      <c r="B168" s="36"/>
      <c r="C168" s="37"/>
      <c r="D168" s="37"/>
      <c r="E168" s="42" t="s">
        <v>777</v>
      </c>
      <c r="F168" s="37"/>
      <c r="G168" s="37"/>
      <c r="H168" s="37"/>
      <c r="I168" s="37"/>
      <c r="J168" s="38"/>
    </row>
    <row r="169">
      <c r="A169" s="29" t="s">
        <v>32</v>
      </c>
      <c r="B169" s="36"/>
      <c r="C169" s="37"/>
      <c r="D169" s="37"/>
      <c r="E169" s="43" t="s">
        <v>27</v>
      </c>
      <c r="F169" s="37"/>
      <c r="G169" s="37"/>
      <c r="H169" s="37"/>
      <c r="I169" s="37"/>
      <c r="J169" s="38"/>
    </row>
    <row r="170">
      <c r="A170" s="29" t="s">
        <v>25</v>
      </c>
      <c r="B170" s="29">
        <v>35</v>
      </c>
      <c r="C170" s="30" t="s">
        <v>778</v>
      </c>
      <c r="D170" s="29" t="s">
        <v>27</v>
      </c>
      <c r="E170" s="31" t="s">
        <v>779</v>
      </c>
      <c r="F170" s="32" t="s">
        <v>780</v>
      </c>
      <c r="G170" s="33">
        <v>4</v>
      </c>
      <c r="H170" s="34">
        <v>0</v>
      </c>
      <c r="I170" s="34">
        <f>ROUND(G170*H170,P4)</f>
        <v>0</v>
      </c>
      <c r="J170" s="29"/>
      <c r="O170" s="35">
        <f>I170*0.21</f>
        <v>0</v>
      </c>
      <c r="P170">
        <v>3</v>
      </c>
    </row>
    <row r="171">
      <c r="A171" s="29" t="s">
        <v>30</v>
      </c>
      <c r="B171" s="36"/>
      <c r="C171" s="37"/>
      <c r="D171" s="37"/>
      <c r="E171" s="43" t="s">
        <v>27</v>
      </c>
      <c r="F171" s="37"/>
      <c r="G171" s="37"/>
      <c r="H171" s="37"/>
      <c r="I171" s="37"/>
      <c r="J171" s="38"/>
    </row>
    <row r="172">
      <c r="A172" s="29" t="s">
        <v>32</v>
      </c>
      <c r="B172" s="36"/>
      <c r="C172" s="37"/>
      <c r="D172" s="37"/>
      <c r="E172" s="43" t="s">
        <v>27</v>
      </c>
      <c r="F172" s="37"/>
      <c r="G172" s="37"/>
      <c r="H172" s="37"/>
      <c r="I172" s="37"/>
      <c r="J172" s="38"/>
    </row>
    <row r="173" ht="28.8">
      <c r="A173" s="29" t="s">
        <v>25</v>
      </c>
      <c r="B173" s="29">
        <v>36</v>
      </c>
      <c r="C173" s="30" t="s">
        <v>781</v>
      </c>
      <c r="D173" s="29" t="s">
        <v>27</v>
      </c>
      <c r="E173" s="31" t="s">
        <v>782</v>
      </c>
      <c r="F173" s="32" t="s">
        <v>754</v>
      </c>
      <c r="G173" s="33">
        <v>28.300000000000001</v>
      </c>
      <c r="H173" s="34">
        <v>0</v>
      </c>
      <c r="I173" s="34">
        <f>ROUND(G173*H173,P4)</f>
        <v>0</v>
      </c>
      <c r="J173" s="29"/>
      <c r="O173" s="35">
        <f>I173*0.21</f>
        <v>0</v>
      </c>
      <c r="P173">
        <v>3</v>
      </c>
    </row>
    <row r="174">
      <c r="A174" s="29" t="s">
        <v>30</v>
      </c>
      <c r="B174" s="36"/>
      <c r="C174" s="37"/>
      <c r="D174" s="37"/>
      <c r="E174" s="43" t="s">
        <v>27</v>
      </c>
      <c r="F174" s="37"/>
      <c r="G174" s="37"/>
      <c r="H174" s="37"/>
      <c r="I174" s="37"/>
      <c r="J174" s="38"/>
    </row>
    <row r="175">
      <c r="A175" s="29" t="s">
        <v>32</v>
      </c>
      <c r="B175" s="36"/>
      <c r="C175" s="37"/>
      <c r="D175" s="37"/>
      <c r="E175" s="43" t="s">
        <v>27</v>
      </c>
      <c r="F175" s="37"/>
      <c r="G175" s="37"/>
      <c r="H175" s="37"/>
      <c r="I175" s="37"/>
      <c r="J175" s="38"/>
    </row>
    <row r="176" ht="28.8">
      <c r="A176" s="29" t="s">
        <v>25</v>
      </c>
      <c r="B176" s="29">
        <v>37</v>
      </c>
      <c r="C176" s="30" t="s">
        <v>783</v>
      </c>
      <c r="D176" s="29" t="s">
        <v>27</v>
      </c>
      <c r="E176" s="31" t="s">
        <v>784</v>
      </c>
      <c r="F176" s="32" t="s">
        <v>754</v>
      </c>
      <c r="G176" s="33">
        <v>5.9000000000000004</v>
      </c>
      <c r="H176" s="34">
        <v>0</v>
      </c>
      <c r="I176" s="34">
        <f>ROUND(G176*H176,P4)</f>
        <v>0</v>
      </c>
      <c r="J176" s="29"/>
      <c r="O176" s="35">
        <f>I176*0.21</f>
        <v>0</v>
      </c>
      <c r="P176">
        <v>3</v>
      </c>
    </row>
    <row r="177">
      <c r="A177" s="29" t="s">
        <v>30</v>
      </c>
      <c r="B177" s="36"/>
      <c r="C177" s="37"/>
      <c r="D177" s="37"/>
      <c r="E177" s="43" t="s">
        <v>27</v>
      </c>
      <c r="F177" s="37"/>
      <c r="G177" s="37"/>
      <c r="H177" s="37"/>
      <c r="I177" s="37"/>
      <c r="J177" s="38"/>
    </row>
    <row r="178">
      <c r="A178" s="29" t="s">
        <v>32</v>
      </c>
      <c r="B178" s="36"/>
      <c r="C178" s="37"/>
      <c r="D178" s="37"/>
      <c r="E178" s="43" t="s">
        <v>27</v>
      </c>
      <c r="F178" s="37"/>
      <c r="G178" s="37"/>
      <c r="H178" s="37"/>
      <c r="I178" s="37"/>
      <c r="J178" s="38"/>
    </row>
    <row r="179" ht="28.8">
      <c r="A179" s="29" t="s">
        <v>25</v>
      </c>
      <c r="B179" s="29">
        <v>38</v>
      </c>
      <c r="C179" s="30" t="s">
        <v>785</v>
      </c>
      <c r="D179" s="29" t="s">
        <v>27</v>
      </c>
      <c r="E179" s="31" t="s">
        <v>786</v>
      </c>
      <c r="F179" s="32" t="s">
        <v>780</v>
      </c>
      <c r="G179" s="33">
        <v>12</v>
      </c>
      <c r="H179" s="34">
        <v>0</v>
      </c>
      <c r="I179" s="34">
        <f>ROUND(G179*H179,P4)</f>
        <v>0</v>
      </c>
      <c r="J179" s="29"/>
      <c r="O179" s="35">
        <f>I179*0.21</f>
        <v>0</v>
      </c>
      <c r="P179">
        <v>3</v>
      </c>
    </row>
    <row r="180">
      <c r="A180" s="29" t="s">
        <v>30</v>
      </c>
      <c r="B180" s="36"/>
      <c r="C180" s="37"/>
      <c r="D180" s="37"/>
      <c r="E180" s="43" t="s">
        <v>27</v>
      </c>
      <c r="F180" s="37"/>
      <c r="G180" s="37"/>
      <c r="H180" s="37"/>
      <c r="I180" s="37"/>
      <c r="J180" s="38"/>
    </row>
    <row r="181">
      <c r="A181" s="29" t="s">
        <v>32</v>
      </c>
      <c r="B181" s="36"/>
      <c r="C181" s="37"/>
      <c r="D181" s="37"/>
      <c r="E181" s="43" t="s">
        <v>27</v>
      </c>
      <c r="F181" s="37"/>
      <c r="G181" s="37"/>
      <c r="H181" s="37"/>
      <c r="I181" s="37"/>
      <c r="J181" s="38"/>
    </row>
    <row r="182">
      <c r="A182" s="29" t="s">
        <v>25</v>
      </c>
      <c r="B182" s="29">
        <v>39</v>
      </c>
      <c r="C182" s="30" t="s">
        <v>787</v>
      </c>
      <c r="D182" s="29" t="s">
        <v>27</v>
      </c>
      <c r="E182" s="31" t="s">
        <v>788</v>
      </c>
      <c r="F182" s="32" t="s">
        <v>754</v>
      </c>
      <c r="G182" s="33">
        <v>28.300000000000001</v>
      </c>
      <c r="H182" s="34">
        <v>0</v>
      </c>
      <c r="I182" s="34">
        <f>ROUND(G182*H182,P4)</f>
        <v>0</v>
      </c>
      <c r="J182" s="29"/>
      <c r="O182" s="35">
        <f>I182*0.21</f>
        <v>0</v>
      </c>
      <c r="P182">
        <v>3</v>
      </c>
    </row>
    <row r="183">
      <c r="A183" s="29" t="s">
        <v>30</v>
      </c>
      <c r="B183" s="36"/>
      <c r="C183" s="37"/>
      <c r="D183" s="37"/>
      <c r="E183" s="43" t="s">
        <v>27</v>
      </c>
      <c r="F183" s="37"/>
      <c r="G183" s="37"/>
      <c r="H183" s="37"/>
      <c r="I183" s="37"/>
      <c r="J183" s="38"/>
    </row>
    <row r="184" ht="43.2">
      <c r="A184" s="29" t="s">
        <v>86</v>
      </c>
      <c r="B184" s="36"/>
      <c r="C184" s="37"/>
      <c r="D184" s="37"/>
      <c r="E184" s="42" t="s">
        <v>774</v>
      </c>
      <c r="F184" s="37"/>
      <c r="G184" s="37"/>
      <c r="H184" s="37"/>
      <c r="I184" s="37"/>
      <c r="J184" s="38"/>
    </row>
    <row r="185">
      <c r="A185" s="29" t="s">
        <v>32</v>
      </c>
      <c r="B185" s="36"/>
      <c r="C185" s="37"/>
      <c r="D185" s="37"/>
      <c r="E185" s="43" t="s">
        <v>27</v>
      </c>
      <c r="F185" s="37"/>
      <c r="G185" s="37"/>
      <c r="H185" s="37"/>
      <c r="I185" s="37"/>
      <c r="J185" s="38"/>
    </row>
    <row r="186" ht="28.8">
      <c r="A186" s="29" t="s">
        <v>25</v>
      </c>
      <c r="B186" s="29">
        <v>40</v>
      </c>
      <c r="C186" s="30" t="s">
        <v>789</v>
      </c>
      <c r="D186" s="29" t="s">
        <v>27</v>
      </c>
      <c r="E186" s="31" t="s">
        <v>790</v>
      </c>
      <c r="F186" s="32" t="s">
        <v>754</v>
      </c>
      <c r="G186" s="33">
        <v>5.9000000000000004</v>
      </c>
      <c r="H186" s="34">
        <v>0</v>
      </c>
      <c r="I186" s="34">
        <f>ROUND(G186*H186,P4)</f>
        <v>0</v>
      </c>
      <c r="J186" s="29"/>
      <c r="O186" s="35">
        <f>I186*0.21</f>
        <v>0</v>
      </c>
      <c r="P186">
        <v>3</v>
      </c>
    </row>
    <row r="187">
      <c r="A187" s="29" t="s">
        <v>30</v>
      </c>
      <c r="B187" s="36"/>
      <c r="C187" s="37"/>
      <c r="D187" s="37"/>
      <c r="E187" s="43" t="s">
        <v>27</v>
      </c>
      <c r="F187" s="37"/>
      <c r="G187" s="37"/>
      <c r="H187" s="37"/>
      <c r="I187" s="37"/>
      <c r="J187" s="38"/>
    </row>
    <row r="188" ht="28.8">
      <c r="A188" s="29" t="s">
        <v>86</v>
      </c>
      <c r="B188" s="36"/>
      <c r="C188" s="37"/>
      <c r="D188" s="37"/>
      <c r="E188" s="42" t="s">
        <v>791</v>
      </c>
      <c r="F188" s="37"/>
      <c r="G188" s="37"/>
      <c r="H188" s="37"/>
      <c r="I188" s="37"/>
      <c r="J188" s="38"/>
    </row>
    <row r="189">
      <c r="A189" s="29" t="s">
        <v>32</v>
      </c>
      <c r="B189" s="36"/>
      <c r="C189" s="37"/>
      <c r="D189" s="37"/>
      <c r="E189" s="43" t="s">
        <v>27</v>
      </c>
      <c r="F189" s="37"/>
      <c r="G189" s="37"/>
      <c r="H189" s="37"/>
      <c r="I189" s="37"/>
      <c r="J189" s="38"/>
    </row>
    <row r="190">
      <c r="A190" s="29" t="s">
        <v>25</v>
      </c>
      <c r="B190" s="29">
        <v>41</v>
      </c>
      <c r="C190" s="30" t="s">
        <v>792</v>
      </c>
      <c r="D190" s="29" t="s">
        <v>27</v>
      </c>
      <c r="E190" s="31" t="s">
        <v>793</v>
      </c>
      <c r="F190" s="32" t="s">
        <v>754</v>
      </c>
      <c r="G190" s="33">
        <v>11.300000000000001</v>
      </c>
      <c r="H190" s="34">
        <v>0</v>
      </c>
      <c r="I190" s="34">
        <f>ROUND(G190*H190,P4)</f>
        <v>0</v>
      </c>
      <c r="J190" s="29"/>
      <c r="O190" s="35">
        <f>I190*0.21</f>
        <v>0</v>
      </c>
      <c r="P190">
        <v>3</v>
      </c>
    </row>
    <row r="191">
      <c r="A191" s="29" t="s">
        <v>30</v>
      </c>
      <c r="B191" s="36"/>
      <c r="C191" s="37"/>
      <c r="D191" s="37"/>
      <c r="E191" s="43" t="s">
        <v>27</v>
      </c>
      <c r="F191" s="37"/>
      <c r="G191" s="37"/>
      <c r="H191" s="37"/>
      <c r="I191" s="37"/>
      <c r="J191" s="38"/>
    </row>
    <row r="192" ht="28.8">
      <c r="A192" s="29" t="s">
        <v>86</v>
      </c>
      <c r="B192" s="36"/>
      <c r="C192" s="37"/>
      <c r="D192" s="37"/>
      <c r="E192" s="42" t="s">
        <v>794</v>
      </c>
      <c r="F192" s="37"/>
      <c r="G192" s="37"/>
      <c r="H192" s="37"/>
      <c r="I192" s="37"/>
      <c r="J192" s="38"/>
    </row>
    <row r="193">
      <c r="A193" s="29" t="s">
        <v>32</v>
      </c>
      <c r="B193" s="36"/>
      <c r="C193" s="37"/>
      <c r="D193" s="37"/>
      <c r="E193" s="43" t="s">
        <v>27</v>
      </c>
      <c r="F193" s="37"/>
      <c r="G193" s="37"/>
      <c r="H193" s="37"/>
      <c r="I193" s="37"/>
      <c r="J193" s="38"/>
    </row>
    <row r="194" ht="28.8">
      <c r="A194" s="29" t="s">
        <v>25</v>
      </c>
      <c r="B194" s="29">
        <v>42</v>
      </c>
      <c r="C194" s="30" t="s">
        <v>795</v>
      </c>
      <c r="D194" s="29" t="s">
        <v>27</v>
      </c>
      <c r="E194" s="31" t="s">
        <v>796</v>
      </c>
      <c r="F194" s="32" t="s">
        <v>754</v>
      </c>
      <c r="G194" s="33">
        <v>17</v>
      </c>
      <c r="H194" s="34">
        <v>0</v>
      </c>
      <c r="I194" s="34">
        <f>ROUND(G194*H194,P4)</f>
        <v>0</v>
      </c>
      <c r="J194" s="29"/>
      <c r="O194" s="35">
        <f>I194*0.21</f>
        <v>0</v>
      </c>
      <c r="P194">
        <v>3</v>
      </c>
    </row>
    <row r="195">
      <c r="A195" s="29" t="s">
        <v>30</v>
      </c>
      <c r="B195" s="36"/>
      <c r="C195" s="37"/>
      <c r="D195" s="37"/>
      <c r="E195" s="43" t="s">
        <v>27</v>
      </c>
      <c r="F195" s="37"/>
      <c r="G195" s="37"/>
      <c r="H195" s="37"/>
      <c r="I195" s="37"/>
      <c r="J195" s="38"/>
    </row>
    <row r="196" ht="28.8">
      <c r="A196" s="29" t="s">
        <v>86</v>
      </c>
      <c r="B196" s="36"/>
      <c r="C196" s="37"/>
      <c r="D196" s="37"/>
      <c r="E196" s="42" t="s">
        <v>797</v>
      </c>
      <c r="F196" s="37"/>
      <c r="G196" s="37"/>
      <c r="H196" s="37"/>
      <c r="I196" s="37"/>
      <c r="J196" s="38"/>
    </row>
    <row r="197">
      <c r="A197" s="29" t="s">
        <v>32</v>
      </c>
      <c r="B197" s="36"/>
      <c r="C197" s="37"/>
      <c r="D197" s="37"/>
      <c r="E197" s="43" t="s">
        <v>27</v>
      </c>
      <c r="F197" s="37"/>
      <c r="G197" s="37"/>
      <c r="H197" s="37"/>
      <c r="I197" s="37"/>
      <c r="J197" s="38"/>
    </row>
    <row r="198">
      <c r="A198" s="29" t="s">
        <v>25</v>
      </c>
      <c r="B198" s="29">
        <v>44</v>
      </c>
      <c r="C198" s="30" t="s">
        <v>798</v>
      </c>
      <c r="D198" s="29" t="s">
        <v>27</v>
      </c>
      <c r="E198" s="31" t="s">
        <v>799</v>
      </c>
      <c r="F198" s="32" t="s">
        <v>754</v>
      </c>
      <c r="G198" s="33">
        <v>15.300000000000001</v>
      </c>
      <c r="H198" s="34">
        <v>0</v>
      </c>
      <c r="I198" s="34">
        <f>ROUND(G198*H198,P4)</f>
        <v>0</v>
      </c>
      <c r="J198" s="29"/>
      <c r="O198" s="35">
        <f>I198*0.21</f>
        <v>0</v>
      </c>
      <c r="P198">
        <v>3</v>
      </c>
    </row>
    <row r="199">
      <c r="A199" s="29" t="s">
        <v>30</v>
      </c>
      <c r="B199" s="36"/>
      <c r="C199" s="37"/>
      <c r="D199" s="37"/>
      <c r="E199" s="43" t="s">
        <v>27</v>
      </c>
      <c r="F199" s="37"/>
      <c r="G199" s="37"/>
      <c r="H199" s="37"/>
      <c r="I199" s="37"/>
      <c r="J199" s="38"/>
    </row>
    <row r="200" ht="86.4">
      <c r="A200" s="29" t="s">
        <v>86</v>
      </c>
      <c r="B200" s="36"/>
      <c r="C200" s="37"/>
      <c r="D200" s="37"/>
      <c r="E200" s="42" t="s">
        <v>800</v>
      </c>
      <c r="F200" s="37"/>
      <c r="G200" s="37"/>
      <c r="H200" s="37"/>
      <c r="I200" s="37"/>
      <c r="J200" s="38"/>
    </row>
    <row r="201">
      <c r="A201" s="29" t="s">
        <v>32</v>
      </c>
      <c r="B201" s="36"/>
      <c r="C201" s="37"/>
      <c r="D201" s="37"/>
      <c r="E201" s="43" t="s">
        <v>27</v>
      </c>
      <c r="F201" s="37"/>
      <c r="G201" s="37"/>
      <c r="H201" s="37"/>
      <c r="I201" s="37"/>
      <c r="J201" s="38"/>
    </row>
    <row r="202">
      <c r="A202" s="29" t="s">
        <v>25</v>
      </c>
      <c r="B202" s="29">
        <v>53</v>
      </c>
      <c r="C202" s="30" t="s">
        <v>801</v>
      </c>
      <c r="D202" s="29" t="s">
        <v>27</v>
      </c>
      <c r="E202" s="31" t="s">
        <v>802</v>
      </c>
      <c r="F202" s="32" t="s">
        <v>780</v>
      </c>
      <c r="G202" s="33">
        <v>2</v>
      </c>
      <c r="H202" s="34">
        <v>0</v>
      </c>
      <c r="I202" s="34">
        <f>ROUND(G202*H202,P4)</f>
        <v>0</v>
      </c>
      <c r="J202" s="29"/>
      <c r="O202" s="35">
        <f>I202*0.21</f>
        <v>0</v>
      </c>
      <c r="P202">
        <v>3</v>
      </c>
    </row>
    <row r="203">
      <c r="A203" s="29" t="s">
        <v>30</v>
      </c>
      <c r="B203" s="36"/>
      <c r="C203" s="37"/>
      <c r="D203" s="37"/>
      <c r="E203" s="43" t="s">
        <v>27</v>
      </c>
      <c r="F203" s="37"/>
      <c r="G203" s="37"/>
      <c r="H203" s="37"/>
      <c r="I203" s="37"/>
      <c r="J203" s="38"/>
    </row>
    <row r="204">
      <c r="A204" s="29" t="s">
        <v>32</v>
      </c>
      <c r="B204" s="36"/>
      <c r="C204" s="37"/>
      <c r="D204" s="37"/>
      <c r="E204" s="43" t="s">
        <v>27</v>
      </c>
      <c r="F204" s="37"/>
      <c r="G204" s="37"/>
      <c r="H204" s="37"/>
      <c r="I204" s="37"/>
      <c r="J204" s="38"/>
    </row>
    <row r="205">
      <c r="A205" s="29" t="s">
        <v>25</v>
      </c>
      <c r="B205" s="29">
        <v>62</v>
      </c>
      <c r="C205" s="30" t="s">
        <v>803</v>
      </c>
      <c r="D205" s="29" t="s">
        <v>27</v>
      </c>
      <c r="E205" s="31" t="s">
        <v>804</v>
      </c>
      <c r="F205" s="32" t="s">
        <v>765</v>
      </c>
      <c r="G205" s="33">
        <v>2</v>
      </c>
      <c r="H205" s="34">
        <v>0</v>
      </c>
      <c r="I205" s="34">
        <f>ROUND(G205*H205,P4)</f>
        <v>0</v>
      </c>
      <c r="J205" s="29"/>
      <c r="O205" s="35">
        <f>I205*0.21</f>
        <v>0</v>
      </c>
      <c r="P205">
        <v>3</v>
      </c>
    </row>
    <row r="206">
      <c r="A206" s="29" t="s">
        <v>30</v>
      </c>
      <c r="B206" s="36"/>
      <c r="C206" s="37"/>
      <c r="D206" s="37"/>
      <c r="E206" s="43" t="s">
        <v>27</v>
      </c>
      <c r="F206" s="37"/>
      <c r="G206" s="37"/>
      <c r="H206" s="37"/>
      <c r="I206" s="37"/>
      <c r="J206" s="38"/>
    </row>
    <row r="207" ht="28.8">
      <c r="A207" s="29" t="s">
        <v>86</v>
      </c>
      <c r="B207" s="36"/>
      <c r="C207" s="37"/>
      <c r="D207" s="37"/>
      <c r="E207" s="42" t="s">
        <v>805</v>
      </c>
      <c r="F207" s="37"/>
      <c r="G207" s="37"/>
      <c r="H207" s="37"/>
      <c r="I207" s="37"/>
      <c r="J207" s="38"/>
    </row>
    <row r="208">
      <c r="A208" s="29" t="s">
        <v>32</v>
      </c>
      <c r="B208" s="36"/>
      <c r="C208" s="37"/>
      <c r="D208" s="37"/>
      <c r="E208" s="43" t="s">
        <v>27</v>
      </c>
      <c r="F208" s="37"/>
      <c r="G208" s="37"/>
      <c r="H208" s="37"/>
      <c r="I208" s="37"/>
      <c r="J208" s="38"/>
    </row>
    <row r="209">
      <c r="A209" s="29" t="s">
        <v>25</v>
      </c>
      <c r="B209" s="29">
        <v>63</v>
      </c>
      <c r="C209" s="30" t="s">
        <v>806</v>
      </c>
      <c r="D209" s="29" t="s">
        <v>27</v>
      </c>
      <c r="E209" s="31" t="s">
        <v>807</v>
      </c>
      <c r="F209" s="32" t="s">
        <v>765</v>
      </c>
      <c r="G209" s="33">
        <v>4</v>
      </c>
      <c r="H209" s="34">
        <v>0</v>
      </c>
      <c r="I209" s="34">
        <f>ROUND(G209*H209,P4)</f>
        <v>0</v>
      </c>
      <c r="J209" s="29"/>
      <c r="O209" s="35">
        <f>I209*0.21</f>
        <v>0</v>
      </c>
      <c r="P209">
        <v>3</v>
      </c>
    </row>
    <row r="210">
      <c r="A210" s="29" t="s">
        <v>30</v>
      </c>
      <c r="B210" s="36"/>
      <c r="C210" s="37"/>
      <c r="D210" s="37"/>
      <c r="E210" s="43" t="s">
        <v>27</v>
      </c>
      <c r="F210" s="37"/>
      <c r="G210" s="37"/>
      <c r="H210" s="37"/>
      <c r="I210" s="37"/>
      <c r="J210" s="38"/>
    </row>
    <row r="211" ht="28.8">
      <c r="A211" s="29" t="s">
        <v>86</v>
      </c>
      <c r="B211" s="36"/>
      <c r="C211" s="37"/>
      <c r="D211" s="37"/>
      <c r="E211" s="42" t="s">
        <v>808</v>
      </c>
      <c r="F211" s="37"/>
      <c r="G211" s="37"/>
      <c r="H211" s="37"/>
      <c r="I211" s="37"/>
      <c r="J211" s="38"/>
    </row>
    <row r="212">
      <c r="A212" s="29" t="s">
        <v>32</v>
      </c>
      <c r="B212" s="36"/>
      <c r="C212" s="37"/>
      <c r="D212" s="37"/>
      <c r="E212" s="43" t="s">
        <v>27</v>
      </c>
      <c r="F212" s="37"/>
      <c r="G212" s="37"/>
      <c r="H212" s="37"/>
      <c r="I212" s="37"/>
      <c r="J212" s="38"/>
    </row>
    <row r="213">
      <c r="A213" s="29" t="s">
        <v>25</v>
      </c>
      <c r="B213" s="29">
        <v>64</v>
      </c>
      <c r="C213" s="30" t="s">
        <v>809</v>
      </c>
      <c r="D213" s="29" t="s">
        <v>27</v>
      </c>
      <c r="E213" s="31" t="s">
        <v>810</v>
      </c>
      <c r="F213" s="32" t="s">
        <v>765</v>
      </c>
      <c r="G213" s="33">
        <v>2</v>
      </c>
      <c r="H213" s="34">
        <v>0</v>
      </c>
      <c r="I213" s="34">
        <f>ROUND(G213*H213,P4)</f>
        <v>0</v>
      </c>
      <c r="J213" s="29"/>
      <c r="O213" s="35">
        <f>I213*0.21</f>
        <v>0</v>
      </c>
      <c r="P213">
        <v>3</v>
      </c>
    </row>
    <row r="214">
      <c r="A214" s="29" t="s">
        <v>30</v>
      </c>
      <c r="B214" s="36"/>
      <c r="C214" s="37"/>
      <c r="D214" s="37"/>
      <c r="E214" s="43" t="s">
        <v>27</v>
      </c>
      <c r="F214" s="37"/>
      <c r="G214" s="37"/>
      <c r="H214" s="37"/>
      <c r="I214" s="37"/>
      <c r="J214" s="38"/>
    </row>
    <row r="215" ht="28.8">
      <c r="A215" s="29" t="s">
        <v>86</v>
      </c>
      <c r="B215" s="36"/>
      <c r="C215" s="37"/>
      <c r="D215" s="37"/>
      <c r="E215" s="42" t="s">
        <v>811</v>
      </c>
      <c r="F215" s="37"/>
      <c r="G215" s="37"/>
      <c r="H215" s="37"/>
      <c r="I215" s="37"/>
      <c r="J215" s="38"/>
    </row>
    <row r="216">
      <c r="A216" s="29" t="s">
        <v>32</v>
      </c>
      <c r="B216" s="36"/>
      <c r="C216" s="37"/>
      <c r="D216" s="37"/>
      <c r="E216" s="43" t="s">
        <v>27</v>
      </c>
      <c r="F216" s="37"/>
      <c r="G216" s="37"/>
      <c r="H216" s="37"/>
      <c r="I216" s="37"/>
      <c r="J216" s="38"/>
    </row>
    <row r="217">
      <c r="A217" s="29" t="s">
        <v>25</v>
      </c>
      <c r="B217" s="29">
        <v>65</v>
      </c>
      <c r="C217" s="30" t="s">
        <v>812</v>
      </c>
      <c r="D217" s="29" t="s">
        <v>27</v>
      </c>
      <c r="E217" s="31" t="s">
        <v>813</v>
      </c>
      <c r="F217" s="32" t="s">
        <v>765</v>
      </c>
      <c r="G217" s="33">
        <v>2</v>
      </c>
      <c r="H217" s="34">
        <v>0</v>
      </c>
      <c r="I217" s="34">
        <f>ROUND(G217*H217,P4)</f>
        <v>0</v>
      </c>
      <c r="J217" s="29"/>
      <c r="O217" s="35">
        <f>I217*0.21</f>
        <v>0</v>
      </c>
      <c r="P217">
        <v>3</v>
      </c>
    </row>
    <row r="218">
      <c r="A218" s="29" t="s">
        <v>30</v>
      </c>
      <c r="B218" s="36"/>
      <c r="C218" s="37"/>
      <c r="D218" s="37"/>
      <c r="E218" s="43" t="s">
        <v>27</v>
      </c>
      <c r="F218" s="37"/>
      <c r="G218" s="37"/>
      <c r="H218" s="37"/>
      <c r="I218" s="37"/>
      <c r="J218" s="38"/>
    </row>
    <row r="219" ht="57.6">
      <c r="A219" s="29" t="s">
        <v>86</v>
      </c>
      <c r="B219" s="36"/>
      <c r="C219" s="37"/>
      <c r="D219" s="37"/>
      <c r="E219" s="42" t="s">
        <v>814</v>
      </c>
      <c r="F219" s="37"/>
      <c r="G219" s="37"/>
      <c r="H219" s="37"/>
      <c r="I219" s="37"/>
      <c r="J219" s="38"/>
    </row>
    <row r="220">
      <c r="A220" s="29" t="s">
        <v>32</v>
      </c>
      <c r="B220" s="36"/>
      <c r="C220" s="37"/>
      <c r="D220" s="37"/>
      <c r="E220" s="43" t="s">
        <v>27</v>
      </c>
      <c r="F220" s="37"/>
      <c r="G220" s="37"/>
      <c r="H220" s="37"/>
      <c r="I220" s="37"/>
      <c r="J220" s="38"/>
    </row>
    <row r="221">
      <c r="A221" s="29" t="s">
        <v>25</v>
      </c>
      <c r="B221" s="29">
        <v>66</v>
      </c>
      <c r="C221" s="30" t="s">
        <v>815</v>
      </c>
      <c r="D221" s="29" t="s">
        <v>27</v>
      </c>
      <c r="E221" s="31" t="s">
        <v>816</v>
      </c>
      <c r="F221" s="32" t="s">
        <v>765</v>
      </c>
      <c r="G221" s="33">
        <v>2</v>
      </c>
      <c r="H221" s="34">
        <v>0</v>
      </c>
      <c r="I221" s="34">
        <f>ROUND(G221*H221,P4)</f>
        <v>0</v>
      </c>
      <c r="J221" s="29"/>
      <c r="O221" s="35">
        <f>I221*0.21</f>
        <v>0</v>
      </c>
      <c r="P221">
        <v>3</v>
      </c>
    </row>
    <row r="222">
      <c r="A222" s="29" t="s">
        <v>30</v>
      </c>
      <c r="B222" s="36"/>
      <c r="C222" s="37"/>
      <c r="D222" s="37"/>
      <c r="E222" s="43" t="s">
        <v>27</v>
      </c>
      <c r="F222" s="37"/>
      <c r="G222" s="37"/>
      <c r="H222" s="37"/>
      <c r="I222" s="37"/>
      <c r="J222" s="38"/>
    </row>
    <row r="223" ht="57.6">
      <c r="A223" s="29" t="s">
        <v>86</v>
      </c>
      <c r="B223" s="36"/>
      <c r="C223" s="37"/>
      <c r="D223" s="37"/>
      <c r="E223" s="42" t="s">
        <v>814</v>
      </c>
      <c r="F223" s="37"/>
      <c r="G223" s="37"/>
      <c r="H223" s="37"/>
      <c r="I223" s="37"/>
      <c r="J223" s="38"/>
    </row>
    <row r="224">
      <c r="A224" s="29" t="s">
        <v>32</v>
      </c>
      <c r="B224" s="36"/>
      <c r="C224" s="37"/>
      <c r="D224" s="37"/>
      <c r="E224" s="43" t="s">
        <v>27</v>
      </c>
      <c r="F224" s="37"/>
      <c r="G224" s="37"/>
      <c r="H224" s="37"/>
      <c r="I224" s="37"/>
      <c r="J224" s="38"/>
    </row>
    <row r="225">
      <c r="A225" s="29" t="s">
        <v>25</v>
      </c>
      <c r="B225" s="29">
        <v>67</v>
      </c>
      <c r="C225" s="30" t="s">
        <v>817</v>
      </c>
      <c r="D225" s="29" t="s">
        <v>27</v>
      </c>
      <c r="E225" s="31" t="s">
        <v>818</v>
      </c>
      <c r="F225" s="32" t="s">
        <v>754</v>
      </c>
      <c r="G225" s="33">
        <v>5.9000000000000004</v>
      </c>
      <c r="H225" s="34">
        <v>0</v>
      </c>
      <c r="I225" s="34">
        <f>ROUND(G225*H225,P4)</f>
        <v>0</v>
      </c>
      <c r="J225" s="29"/>
      <c r="O225" s="35">
        <f>I225*0.21</f>
        <v>0</v>
      </c>
      <c r="P225">
        <v>3</v>
      </c>
    </row>
    <row r="226">
      <c r="A226" s="29" t="s">
        <v>30</v>
      </c>
      <c r="B226" s="36"/>
      <c r="C226" s="37"/>
      <c r="D226" s="37"/>
      <c r="E226" s="43" t="s">
        <v>27</v>
      </c>
      <c r="F226" s="37"/>
      <c r="G226" s="37"/>
      <c r="H226" s="37"/>
      <c r="I226" s="37"/>
      <c r="J226" s="38"/>
    </row>
    <row r="227" ht="43.2">
      <c r="A227" s="29" t="s">
        <v>86</v>
      </c>
      <c r="B227" s="36"/>
      <c r="C227" s="37"/>
      <c r="D227" s="37"/>
      <c r="E227" s="42" t="s">
        <v>777</v>
      </c>
      <c r="F227" s="37"/>
      <c r="G227" s="37"/>
      <c r="H227" s="37"/>
      <c r="I227" s="37"/>
      <c r="J227" s="38"/>
    </row>
    <row r="228">
      <c r="A228" s="29" t="s">
        <v>32</v>
      </c>
      <c r="B228" s="36"/>
      <c r="C228" s="37"/>
      <c r="D228" s="37"/>
      <c r="E228" s="43" t="s">
        <v>27</v>
      </c>
      <c r="F228" s="37"/>
      <c r="G228" s="37"/>
      <c r="H228" s="37"/>
      <c r="I228" s="37"/>
      <c r="J228" s="38"/>
    </row>
    <row r="229">
      <c r="A229" s="29" t="s">
        <v>25</v>
      </c>
      <c r="B229" s="29">
        <v>68</v>
      </c>
      <c r="C229" s="30" t="s">
        <v>819</v>
      </c>
      <c r="D229" s="29" t="s">
        <v>27</v>
      </c>
      <c r="E229" s="31" t="s">
        <v>820</v>
      </c>
      <c r="F229" s="32" t="s">
        <v>765</v>
      </c>
      <c r="G229" s="33">
        <v>2</v>
      </c>
      <c r="H229" s="34">
        <v>0</v>
      </c>
      <c r="I229" s="34">
        <f>ROUND(G229*H229,P4)</f>
        <v>0</v>
      </c>
      <c r="J229" s="29"/>
      <c r="O229" s="35">
        <f>I229*0.21</f>
        <v>0</v>
      </c>
      <c r="P229">
        <v>3</v>
      </c>
    </row>
    <row r="230">
      <c r="A230" s="29" t="s">
        <v>30</v>
      </c>
      <c r="B230" s="36"/>
      <c r="C230" s="37"/>
      <c r="D230" s="37"/>
      <c r="E230" s="43" t="s">
        <v>27</v>
      </c>
      <c r="F230" s="37"/>
      <c r="G230" s="37"/>
      <c r="H230" s="37"/>
      <c r="I230" s="37"/>
      <c r="J230" s="38"/>
    </row>
    <row r="231" ht="28.8">
      <c r="A231" s="29" t="s">
        <v>86</v>
      </c>
      <c r="B231" s="36"/>
      <c r="C231" s="37"/>
      <c r="D231" s="37"/>
      <c r="E231" s="42" t="s">
        <v>805</v>
      </c>
      <c r="F231" s="37"/>
      <c r="G231" s="37"/>
      <c r="H231" s="37"/>
      <c r="I231" s="37"/>
      <c r="J231" s="38"/>
    </row>
    <row r="232">
      <c r="A232" s="29" t="s">
        <v>32</v>
      </c>
      <c r="B232" s="36"/>
      <c r="C232" s="37"/>
      <c r="D232" s="37"/>
      <c r="E232" s="43" t="s">
        <v>27</v>
      </c>
      <c r="F232" s="37"/>
      <c r="G232" s="37"/>
      <c r="H232" s="37"/>
      <c r="I232" s="37"/>
      <c r="J232" s="38"/>
    </row>
    <row r="233">
      <c r="A233" s="29" t="s">
        <v>25</v>
      </c>
      <c r="B233" s="29">
        <v>69</v>
      </c>
      <c r="C233" s="30" t="s">
        <v>821</v>
      </c>
      <c r="D233" s="29" t="s">
        <v>27</v>
      </c>
      <c r="E233" s="31" t="s">
        <v>822</v>
      </c>
      <c r="F233" s="32" t="s">
        <v>754</v>
      </c>
      <c r="G233" s="33">
        <v>10.199999999999999</v>
      </c>
      <c r="H233" s="34">
        <v>0</v>
      </c>
      <c r="I233" s="34">
        <f>ROUND(G233*H233,P4)</f>
        <v>0</v>
      </c>
      <c r="J233" s="29"/>
      <c r="O233" s="35">
        <f>I233*0.21</f>
        <v>0</v>
      </c>
      <c r="P233">
        <v>3</v>
      </c>
    </row>
    <row r="234">
      <c r="A234" s="29" t="s">
        <v>30</v>
      </c>
      <c r="B234" s="36"/>
      <c r="C234" s="37"/>
      <c r="D234" s="37"/>
      <c r="E234" s="43" t="s">
        <v>27</v>
      </c>
      <c r="F234" s="37"/>
      <c r="G234" s="37"/>
      <c r="H234" s="37"/>
      <c r="I234" s="37"/>
      <c r="J234" s="38"/>
    </row>
    <row r="235" ht="28.8">
      <c r="A235" s="29" t="s">
        <v>86</v>
      </c>
      <c r="B235" s="36"/>
      <c r="C235" s="37"/>
      <c r="D235" s="37"/>
      <c r="E235" s="42" t="s">
        <v>823</v>
      </c>
      <c r="F235" s="37"/>
      <c r="G235" s="37"/>
      <c r="H235" s="37"/>
      <c r="I235" s="37"/>
      <c r="J235" s="38"/>
    </row>
    <row r="236">
      <c r="A236" s="29" t="s">
        <v>32</v>
      </c>
      <c r="B236" s="36"/>
      <c r="C236" s="37"/>
      <c r="D236" s="37"/>
      <c r="E236" s="43" t="s">
        <v>27</v>
      </c>
      <c r="F236" s="37"/>
      <c r="G236" s="37"/>
      <c r="H236" s="37"/>
      <c r="I236" s="37"/>
      <c r="J236" s="38"/>
    </row>
    <row r="237">
      <c r="A237" s="29" t="s">
        <v>25</v>
      </c>
      <c r="B237" s="29">
        <v>70</v>
      </c>
      <c r="C237" s="30" t="s">
        <v>824</v>
      </c>
      <c r="D237" s="29" t="s">
        <v>27</v>
      </c>
      <c r="E237" s="31" t="s">
        <v>825</v>
      </c>
      <c r="F237" s="32" t="s">
        <v>765</v>
      </c>
      <c r="G237" s="33">
        <v>2</v>
      </c>
      <c r="H237" s="34">
        <v>0</v>
      </c>
      <c r="I237" s="34">
        <f>ROUND(G237*H237,P4)</f>
        <v>0</v>
      </c>
      <c r="J237" s="29"/>
      <c r="O237" s="35">
        <f>I237*0.21</f>
        <v>0</v>
      </c>
      <c r="P237">
        <v>3</v>
      </c>
    </row>
    <row r="238">
      <c r="A238" s="29" t="s">
        <v>30</v>
      </c>
      <c r="B238" s="36"/>
      <c r="C238" s="37"/>
      <c r="D238" s="37"/>
      <c r="E238" s="43" t="s">
        <v>27</v>
      </c>
      <c r="F238" s="37"/>
      <c r="G238" s="37"/>
      <c r="H238" s="37"/>
      <c r="I238" s="37"/>
      <c r="J238" s="38"/>
    </row>
    <row r="239" ht="57.6">
      <c r="A239" s="29" t="s">
        <v>86</v>
      </c>
      <c r="B239" s="36"/>
      <c r="C239" s="37"/>
      <c r="D239" s="37"/>
      <c r="E239" s="42" t="s">
        <v>814</v>
      </c>
      <c r="F239" s="37"/>
      <c r="G239" s="37"/>
      <c r="H239" s="37"/>
      <c r="I239" s="37"/>
      <c r="J239" s="38"/>
    </row>
    <row r="240">
      <c r="A240" s="29" t="s">
        <v>32</v>
      </c>
      <c r="B240" s="36"/>
      <c r="C240" s="37"/>
      <c r="D240" s="37"/>
      <c r="E240" s="43" t="s">
        <v>27</v>
      </c>
      <c r="F240" s="37"/>
      <c r="G240" s="37"/>
      <c r="H240" s="37"/>
      <c r="I240" s="37"/>
      <c r="J240" s="38"/>
    </row>
    <row r="241">
      <c r="A241" s="29" t="s">
        <v>25</v>
      </c>
      <c r="B241" s="29">
        <v>71</v>
      </c>
      <c r="C241" s="30" t="s">
        <v>826</v>
      </c>
      <c r="D241" s="29" t="s">
        <v>27</v>
      </c>
      <c r="E241" s="31" t="s">
        <v>827</v>
      </c>
      <c r="F241" s="32" t="s">
        <v>765</v>
      </c>
      <c r="G241" s="33">
        <v>4</v>
      </c>
      <c r="H241" s="34">
        <v>0</v>
      </c>
      <c r="I241" s="34">
        <f>ROUND(G241*H241,P4)</f>
        <v>0</v>
      </c>
      <c r="J241" s="29"/>
      <c r="O241" s="35">
        <f>I241*0.21</f>
        <v>0</v>
      </c>
      <c r="P241">
        <v>3</v>
      </c>
    </row>
    <row r="242">
      <c r="A242" s="29" t="s">
        <v>30</v>
      </c>
      <c r="B242" s="36"/>
      <c r="C242" s="37"/>
      <c r="D242" s="37"/>
      <c r="E242" s="43" t="s">
        <v>27</v>
      </c>
      <c r="F242" s="37"/>
      <c r="G242" s="37"/>
      <c r="H242" s="37"/>
      <c r="I242" s="37"/>
      <c r="J242" s="38"/>
    </row>
    <row r="243" ht="57.6">
      <c r="A243" s="29" t="s">
        <v>86</v>
      </c>
      <c r="B243" s="36"/>
      <c r="C243" s="37"/>
      <c r="D243" s="37"/>
      <c r="E243" s="42" t="s">
        <v>828</v>
      </c>
      <c r="F243" s="37"/>
      <c r="G243" s="37"/>
      <c r="H243" s="37"/>
      <c r="I243" s="37"/>
      <c r="J243" s="38"/>
    </row>
    <row r="244">
      <c r="A244" s="29" t="s">
        <v>32</v>
      </c>
      <c r="B244" s="36"/>
      <c r="C244" s="37"/>
      <c r="D244" s="37"/>
      <c r="E244" s="43" t="s">
        <v>27</v>
      </c>
      <c r="F244" s="37"/>
      <c r="G244" s="37"/>
      <c r="H244" s="37"/>
      <c r="I244" s="37"/>
      <c r="J244" s="38"/>
    </row>
    <row r="245">
      <c r="A245" s="29" t="s">
        <v>25</v>
      </c>
      <c r="B245" s="29">
        <v>77</v>
      </c>
      <c r="C245" s="30" t="s">
        <v>829</v>
      </c>
      <c r="D245" s="29" t="s">
        <v>27</v>
      </c>
      <c r="E245" s="31" t="s">
        <v>830</v>
      </c>
      <c r="F245" s="32" t="s">
        <v>754</v>
      </c>
      <c r="G245" s="33">
        <v>10.199999999999999</v>
      </c>
      <c r="H245" s="34">
        <v>0</v>
      </c>
      <c r="I245" s="34">
        <f>ROUND(G245*H245,P4)</f>
        <v>0</v>
      </c>
      <c r="J245" s="29"/>
      <c r="O245" s="35">
        <f>I245*0.21</f>
        <v>0</v>
      </c>
      <c r="P245">
        <v>3</v>
      </c>
    </row>
    <row r="246">
      <c r="A246" s="29" t="s">
        <v>30</v>
      </c>
      <c r="B246" s="36"/>
      <c r="C246" s="37"/>
      <c r="D246" s="37"/>
      <c r="E246" s="43" t="s">
        <v>27</v>
      </c>
      <c r="F246" s="37"/>
      <c r="G246" s="37"/>
      <c r="H246" s="37"/>
      <c r="I246" s="37"/>
      <c r="J246" s="38"/>
    </row>
    <row r="247" ht="28.8">
      <c r="A247" s="29" t="s">
        <v>86</v>
      </c>
      <c r="B247" s="36"/>
      <c r="C247" s="37"/>
      <c r="D247" s="37"/>
      <c r="E247" s="42" t="s">
        <v>831</v>
      </c>
      <c r="F247" s="37"/>
      <c r="G247" s="37"/>
      <c r="H247" s="37"/>
      <c r="I247" s="37"/>
      <c r="J247" s="38"/>
    </row>
    <row r="248">
      <c r="A248" s="29" t="s">
        <v>32</v>
      </c>
      <c r="B248" s="36"/>
      <c r="C248" s="37"/>
      <c r="D248" s="37"/>
      <c r="E248" s="43" t="s">
        <v>27</v>
      </c>
      <c r="F248" s="37"/>
      <c r="G248" s="37"/>
      <c r="H248" s="37"/>
      <c r="I248" s="37"/>
      <c r="J248" s="38"/>
    </row>
    <row r="249">
      <c r="A249" s="29" t="s">
        <v>25</v>
      </c>
      <c r="B249" s="29">
        <v>79</v>
      </c>
      <c r="C249" s="30" t="s">
        <v>832</v>
      </c>
      <c r="D249" s="29" t="s">
        <v>27</v>
      </c>
      <c r="E249" s="31" t="s">
        <v>833</v>
      </c>
      <c r="F249" s="32" t="s">
        <v>754</v>
      </c>
      <c r="G249" s="33">
        <v>11.300000000000001</v>
      </c>
      <c r="H249" s="34">
        <v>0</v>
      </c>
      <c r="I249" s="34">
        <f>ROUND(G249*H249,P4)</f>
        <v>0</v>
      </c>
      <c r="J249" s="29"/>
      <c r="O249" s="35">
        <f>I249*0.21</f>
        <v>0</v>
      </c>
      <c r="P249">
        <v>3</v>
      </c>
    </row>
    <row r="250">
      <c r="A250" s="29" t="s">
        <v>30</v>
      </c>
      <c r="B250" s="36"/>
      <c r="C250" s="37"/>
      <c r="D250" s="37"/>
      <c r="E250" s="43" t="s">
        <v>27</v>
      </c>
      <c r="F250" s="37"/>
      <c r="G250" s="37"/>
      <c r="H250" s="37"/>
      <c r="I250" s="37"/>
      <c r="J250" s="38"/>
    </row>
    <row r="251" ht="43.2">
      <c r="A251" s="29" t="s">
        <v>86</v>
      </c>
      <c r="B251" s="36"/>
      <c r="C251" s="37"/>
      <c r="D251" s="37"/>
      <c r="E251" s="42" t="s">
        <v>834</v>
      </c>
      <c r="F251" s="37"/>
      <c r="G251" s="37"/>
      <c r="H251" s="37"/>
      <c r="I251" s="37"/>
      <c r="J251" s="38"/>
    </row>
    <row r="252">
      <c r="A252" s="29" t="s">
        <v>32</v>
      </c>
      <c r="B252" s="36"/>
      <c r="C252" s="37"/>
      <c r="D252" s="37"/>
      <c r="E252" s="43" t="s">
        <v>27</v>
      </c>
      <c r="F252" s="37"/>
      <c r="G252" s="37"/>
      <c r="H252" s="37"/>
      <c r="I252" s="37"/>
      <c r="J252" s="38"/>
    </row>
    <row r="253">
      <c r="A253" s="29" t="s">
        <v>25</v>
      </c>
      <c r="B253" s="29">
        <v>81</v>
      </c>
      <c r="C253" s="30" t="s">
        <v>835</v>
      </c>
      <c r="D253" s="29" t="s">
        <v>27</v>
      </c>
      <c r="E253" s="31" t="s">
        <v>836</v>
      </c>
      <c r="F253" s="32" t="s">
        <v>754</v>
      </c>
      <c r="G253" s="33">
        <v>10.199999999999999</v>
      </c>
      <c r="H253" s="34">
        <v>0</v>
      </c>
      <c r="I253" s="34">
        <f>ROUND(G253*H253,P4)</f>
        <v>0</v>
      </c>
      <c r="J253" s="29"/>
      <c r="O253" s="35">
        <f>I253*0.21</f>
        <v>0</v>
      </c>
      <c r="P253">
        <v>3</v>
      </c>
    </row>
    <row r="254">
      <c r="A254" s="29" t="s">
        <v>30</v>
      </c>
      <c r="B254" s="36"/>
      <c r="C254" s="37"/>
      <c r="D254" s="37"/>
      <c r="E254" s="43" t="s">
        <v>27</v>
      </c>
      <c r="F254" s="37"/>
      <c r="G254" s="37"/>
      <c r="H254" s="37"/>
      <c r="I254" s="37"/>
      <c r="J254" s="38"/>
    </row>
    <row r="255">
      <c r="A255" s="29" t="s">
        <v>32</v>
      </c>
      <c r="B255" s="36"/>
      <c r="C255" s="37"/>
      <c r="D255" s="37"/>
      <c r="E255" s="43" t="s">
        <v>27</v>
      </c>
      <c r="F255" s="37"/>
      <c r="G255" s="37"/>
      <c r="H255" s="37"/>
      <c r="I255" s="37"/>
      <c r="J255" s="38"/>
    </row>
    <row r="256">
      <c r="A256" s="29" t="s">
        <v>25</v>
      </c>
      <c r="B256" s="29">
        <v>83</v>
      </c>
      <c r="C256" s="30" t="s">
        <v>837</v>
      </c>
      <c r="D256" s="29" t="s">
        <v>27</v>
      </c>
      <c r="E256" s="31" t="s">
        <v>838</v>
      </c>
      <c r="F256" s="32" t="s">
        <v>765</v>
      </c>
      <c r="G256" s="33">
        <v>2</v>
      </c>
      <c r="H256" s="34">
        <v>0</v>
      </c>
      <c r="I256" s="34">
        <f>ROUND(G256*H256,P4)</f>
        <v>0</v>
      </c>
      <c r="J256" s="29"/>
      <c r="O256" s="35">
        <f>I256*0.21</f>
        <v>0</v>
      </c>
      <c r="P256">
        <v>3</v>
      </c>
    </row>
    <row r="257">
      <c r="A257" s="29" t="s">
        <v>30</v>
      </c>
      <c r="B257" s="36"/>
      <c r="C257" s="37"/>
      <c r="D257" s="37"/>
      <c r="E257" s="43" t="s">
        <v>27</v>
      </c>
      <c r="F257" s="37"/>
      <c r="G257" s="37"/>
      <c r="H257" s="37"/>
      <c r="I257" s="37"/>
      <c r="J257" s="38"/>
    </row>
    <row r="258" ht="28.8">
      <c r="A258" s="29" t="s">
        <v>86</v>
      </c>
      <c r="B258" s="36"/>
      <c r="C258" s="37"/>
      <c r="D258" s="37"/>
      <c r="E258" s="42" t="s">
        <v>839</v>
      </c>
      <c r="F258" s="37"/>
      <c r="G258" s="37"/>
      <c r="H258" s="37"/>
      <c r="I258" s="37"/>
      <c r="J258" s="38"/>
    </row>
    <row r="259">
      <c r="A259" s="29" t="s">
        <v>32</v>
      </c>
      <c r="B259" s="36"/>
      <c r="C259" s="37"/>
      <c r="D259" s="37"/>
      <c r="E259" s="43" t="s">
        <v>27</v>
      </c>
      <c r="F259" s="37"/>
      <c r="G259" s="37"/>
      <c r="H259" s="37"/>
      <c r="I259" s="37"/>
      <c r="J259" s="38"/>
    </row>
    <row r="260">
      <c r="A260" s="23" t="s">
        <v>22</v>
      </c>
      <c r="B260" s="24"/>
      <c r="C260" s="25" t="s">
        <v>269</v>
      </c>
      <c r="D260" s="26"/>
      <c r="E260" s="23" t="s">
        <v>78</v>
      </c>
      <c r="F260" s="26"/>
      <c r="G260" s="26"/>
      <c r="H260" s="26"/>
      <c r="I260" s="27">
        <f>SUMIFS(I261:I288,A261:A288,"P")</f>
        <v>0</v>
      </c>
      <c r="J260" s="28"/>
    </row>
    <row r="261">
      <c r="A261" s="29" t="s">
        <v>25</v>
      </c>
      <c r="B261" s="29">
        <v>45</v>
      </c>
      <c r="C261" s="30" t="s">
        <v>840</v>
      </c>
      <c r="D261" s="29" t="s">
        <v>27</v>
      </c>
      <c r="E261" s="31" t="s">
        <v>841</v>
      </c>
      <c r="F261" s="32" t="s">
        <v>656</v>
      </c>
      <c r="G261" s="33">
        <v>8.1899999999999995</v>
      </c>
      <c r="H261" s="34">
        <v>0</v>
      </c>
      <c r="I261" s="34">
        <f>ROUND(G261*H261,P4)</f>
        <v>0</v>
      </c>
      <c r="J261" s="29"/>
      <c r="O261" s="35">
        <f>I261*0.21</f>
        <v>0</v>
      </c>
      <c r="P261">
        <v>3</v>
      </c>
    </row>
    <row r="262">
      <c r="A262" s="29" t="s">
        <v>30</v>
      </c>
      <c r="B262" s="36"/>
      <c r="C262" s="37"/>
      <c r="D262" s="37"/>
      <c r="E262" s="43" t="s">
        <v>27</v>
      </c>
      <c r="F262" s="37"/>
      <c r="G262" s="37"/>
      <c r="H262" s="37"/>
      <c r="I262" s="37"/>
      <c r="J262" s="38"/>
    </row>
    <row r="263" ht="57.6">
      <c r="A263" s="29" t="s">
        <v>86</v>
      </c>
      <c r="B263" s="36"/>
      <c r="C263" s="37"/>
      <c r="D263" s="37"/>
      <c r="E263" s="42" t="s">
        <v>657</v>
      </c>
      <c r="F263" s="37"/>
      <c r="G263" s="37"/>
      <c r="H263" s="37"/>
      <c r="I263" s="37"/>
      <c r="J263" s="38"/>
    </row>
    <row r="264">
      <c r="A264" s="29" t="s">
        <v>32</v>
      </c>
      <c r="B264" s="36"/>
      <c r="C264" s="37"/>
      <c r="D264" s="37"/>
      <c r="E264" s="43" t="s">
        <v>27</v>
      </c>
      <c r="F264" s="37"/>
      <c r="G264" s="37"/>
      <c r="H264" s="37"/>
      <c r="I264" s="37"/>
      <c r="J264" s="38"/>
    </row>
    <row r="265">
      <c r="A265" s="29" t="s">
        <v>25</v>
      </c>
      <c r="B265" s="29">
        <v>46</v>
      </c>
      <c r="C265" s="30" t="s">
        <v>842</v>
      </c>
      <c r="D265" s="29" t="s">
        <v>27</v>
      </c>
      <c r="E265" s="31" t="s">
        <v>843</v>
      </c>
      <c r="F265" s="32" t="s">
        <v>754</v>
      </c>
      <c r="G265" s="33">
        <v>11.199999999999999</v>
      </c>
      <c r="H265" s="34">
        <v>0</v>
      </c>
      <c r="I265" s="34">
        <f>ROUND(G265*H265,P4)</f>
        <v>0</v>
      </c>
      <c r="J265" s="29"/>
      <c r="O265" s="35">
        <f>I265*0.21</f>
        <v>0</v>
      </c>
      <c r="P265">
        <v>3</v>
      </c>
    </row>
    <row r="266">
      <c r="A266" s="29" t="s">
        <v>30</v>
      </c>
      <c r="B266" s="36"/>
      <c r="C266" s="37"/>
      <c r="D266" s="37"/>
      <c r="E266" s="43" t="s">
        <v>27</v>
      </c>
      <c r="F266" s="37"/>
      <c r="G266" s="37"/>
      <c r="H266" s="37"/>
      <c r="I266" s="37"/>
      <c r="J266" s="38"/>
    </row>
    <row r="267" ht="28.8">
      <c r="A267" s="29" t="s">
        <v>86</v>
      </c>
      <c r="B267" s="36"/>
      <c r="C267" s="37"/>
      <c r="D267" s="37"/>
      <c r="E267" s="42" t="s">
        <v>844</v>
      </c>
      <c r="F267" s="37"/>
      <c r="G267" s="37"/>
      <c r="H267" s="37"/>
      <c r="I267" s="37"/>
      <c r="J267" s="38"/>
    </row>
    <row r="268">
      <c r="A268" s="29" t="s">
        <v>32</v>
      </c>
      <c r="B268" s="36"/>
      <c r="C268" s="37"/>
      <c r="D268" s="37"/>
      <c r="E268" s="43" t="s">
        <v>27</v>
      </c>
      <c r="F268" s="37"/>
      <c r="G268" s="37"/>
      <c r="H268" s="37"/>
      <c r="I268" s="37"/>
      <c r="J268" s="38"/>
    </row>
    <row r="269">
      <c r="A269" s="29" t="s">
        <v>25</v>
      </c>
      <c r="B269" s="29">
        <v>47</v>
      </c>
      <c r="C269" s="30" t="s">
        <v>845</v>
      </c>
      <c r="D269" s="29" t="s">
        <v>27</v>
      </c>
      <c r="E269" s="31" t="s">
        <v>846</v>
      </c>
      <c r="F269" s="32" t="s">
        <v>656</v>
      </c>
      <c r="G269" s="33">
        <v>8.1899999999999995</v>
      </c>
      <c r="H269" s="34">
        <v>0</v>
      </c>
      <c r="I269" s="34">
        <f>ROUND(G269*H269,P4)</f>
        <v>0</v>
      </c>
      <c r="J269" s="29"/>
      <c r="O269" s="35">
        <f>I269*0.21</f>
        <v>0</v>
      </c>
      <c r="P269">
        <v>3</v>
      </c>
    </row>
    <row r="270">
      <c r="A270" s="29" t="s">
        <v>30</v>
      </c>
      <c r="B270" s="36"/>
      <c r="C270" s="37"/>
      <c r="D270" s="37"/>
      <c r="E270" s="43" t="s">
        <v>27</v>
      </c>
      <c r="F270" s="37"/>
      <c r="G270" s="37"/>
      <c r="H270" s="37"/>
      <c r="I270" s="37"/>
      <c r="J270" s="38"/>
    </row>
    <row r="271" ht="57.6">
      <c r="A271" s="29" t="s">
        <v>86</v>
      </c>
      <c r="B271" s="36"/>
      <c r="C271" s="37"/>
      <c r="D271" s="37"/>
      <c r="E271" s="42" t="s">
        <v>847</v>
      </c>
      <c r="F271" s="37"/>
      <c r="G271" s="37"/>
      <c r="H271" s="37"/>
      <c r="I271" s="37"/>
      <c r="J271" s="38"/>
    </row>
    <row r="272">
      <c r="A272" s="29" t="s">
        <v>32</v>
      </c>
      <c r="B272" s="36"/>
      <c r="C272" s="37"/>
      <c r="D272" s="37"/>
      <c r="E272" s="43" t="s">
        <v>27</v>
      </c>
      <c r="F272" s="37"/>
      <c r="G272" s="37"/>
      <c r="H272" s="37"/>
      <c r="I272" s="37"/>
      <c r="J272" s="38"/>
    </row>
    <row r="273">
      <c r="A273" s="29" t="s">
        <v>25</v>
      </c>
      <c r="B273" s="29">
        <v>48</v>
      </c>
      <c r="C273" s="30" t="s">
        <v>848</v>
      </c>
      <c r="D273" s="29" t="s">
        <v>27</v>
      </c>
      <c r="E273" s="31" t="s">
        <v>849</v>
      </c>
      <c r="F273" s="32" t="s">
        <v>656</v>
      </c>
      <c r="G273" s="33">
        <v>10.66</v>
      </c>
      <c r="H273" s="34">
        <v>0</v>
      </c>
      <c r="I273" s="34">
        <f>ROUND(G273*H273,P4)</f>
        <v>0</v>
      </c>
      <c r="J273" s="29"/>
      <c r="O273" s="35">
        <f>I273*0.21</f>
        <v>0</v>
      </c>
      <c r="P273">
        <v>3</v>
      </c>
    </row>
    <row r="274">
      <c r="A274" s="29" t="s">
        <v>30</v>
      </c>
      <c r="B274" s="36"/>
      <c r="C274" s="37"/>
      <c r="D274" s="37"/>
      <c r="E274" s="43" t="s">
        <v>27</v>
      </c>
      <c r="F274" s="37"/>
      <c r="G274" s="37"/>
      <c r="H274" s="37"/>
      <c r="I274" s="37"/>
      <c r="J274" s="38"/>
    </row>
    <row r="275" ht="57.6">
      <c r="A275" s="29" t="s">
        <v>86</v>
      </c>
      <c r="B275" s="36"/>
      <c r="C275" s="37"/>
      <c r="D275" s="37"/>
      <c r="E275" s="42" t="s">
        <v>850</v>
      </c>
      <c r="F275" s="37"/>
      <c r="G275" s="37"/>
      <c r="H275" s="37"/>
      <c r="I275" s="37"/>
      <c r="J275" s="38"/>
    </row>
    <row r="276">
      <c r="A276" s="29" t="s">
        <v>32</v>
      </c>
      <c r="B276" s="36"/>
      <c r="C276" s="37"/>
      <c r="D276" s="37"/>
      <c r="E276" s="43" t="s">
        <v>27</v>
      </c>
      <c r="F276" s="37"/>
      <c r="G276" s="37"/>
      <c r="H276" s="37"/>
      <c r="I276" s="37"/>
      <c r="J276" s="38"/>
    </row>
    <row r="277" ht="28.8">
      <c r="A277" s="29" t="s">
        <v>25</v>
      </c>
      <c r="B277" s="29">
        <v>49</v>
      </c>
      <c r="C277" s="30" t="s">
        <v>851</v>
      </c>
      <c r="D277" s="29" t="s">
        <v>27</v>
      </c>
      <c r="E277" s="31" t="s">
        <v>852</v>
      </c>
      <c r="F277" s="32" t="s">
        <v>656</v>
      </c>
      <c r="G277" s="33">
        <v>10.66</v>
      </c>
      <c r="H277" s="34">
        <v>0</v>
      </c>
      <c r="I277" s="34">
        <f>ROUND(G277*H277,P4)</f>
        <v>0</v>
      </c>
      <c r="J277" s="29"/>
      <c r="O277" s="35">
        <f>I277*0.21</f>
        <v>0</v>
      </c>
      <c r="P277">
        <v>3</v>
      </c>
    </row>
    <row r="278">
      <c r="A278" s="29" t="s">
        <v>30</v>
      </c>
      <c r="B278" s="36"/>
      <c r="C278" s="37"/>
      <c r="D278" s="37"/>
      <c r="E278" s="43" t="s">
        <v>27</v>
      </c>
      <c r="F278" s="37"/>
      <c r="G278" s="37"/>
      <c r="H278" s="37"/>
      <c r="I278" s="37"/>
      <c r="J278" s="38"/>
    </row>
    <row r="279" ht="57.6">
      <c r="A279" s="29" t="s">
        <v>86</v>
      </c>
      <c r="B279" s="36"/>
      <c r="C279" s="37"/>
      <c r="D279" s="37"/>
      <c r="E279" s="42" t="s">
        <v>853</v>
      </c>
      <c r="F279" s="37"/>
      <c r="G279" s="37"/>
      <c r="H279" s="37"/>
      <c r="I279" s="37"/>
      <c r="J279" s="38"/>
    </row>
    <row r="280">
      <c r="A280" s="29" t="s">
        <v>32</v>
      </c>
      <c r="B280" s="36"/>
      <c r="C280" s="37"/>
      <c r="D280" s="37"/>
      <c r="E280" s="43" t="s">
        <v>27</v>
      </c>
      <c r="F280" s="37"/>
      <c r="G280" s="37"/>
      <c r="H280" s="37"/>
      <c r="I280" s="37"/>
      <c r="J280" s="38"/>
    </row>
    <row r="281" ht="28.8">
      <c r="A281" s="29" t="s">
        <v>25</v>
      </c>
      <c r="B281" s="29">
        <v>50</v>
      </c>
      <c r="C281" s="30" t="s">
        <v>854</v>
      </c>
      <c r="D281" s="29" t="s">
        <v>27</v>
      </c>
      <c r="E281" s="31" t="s">
        <v>855</v>
      </c>
      <c r="F281" s="32" t="s">
        <v>656</v>
      </c>
      <c r="G281" s="33">
        <v>8.1899999999999995</v>
      </c>
      <c r="H281" s="34">
        <v>0</v>
      </c>
      <c r="I281" s="34">
        <f>ROUND(G281*H281,P4)</f>
        <v>0</v>
      </c>
      <c r="J281" s="29"/>
      <c r="O281" s="35">
        <f>I281*0.21</f>
        <v>0</v>
      </c>
      <c r="P281">
        <v>3</v>
      </c>
    </row>
    <row r="282">
      <c r="A282" s="29" t="s">
        <v>30</v>
      </c>
      <c r="B282" s="36"/>
      <c r="C282" s="37"/>
      <c r="D282" s="37"/>
      <c r="E282" s="43" t="s">
        <v>27</v>
      </c>
      <c r="F282" s="37"/>
      <c r="G282" s="37"/>
      <c r="H282" s="37"/>
      <c r="I282" s="37"/>
      <c r="J282" s="38"/>
    </row>
    <row r="283" ht="57.6">
      <c r="A283" s="29" t="s">
        <v>86</v>
      </c>
      <c r="B283" s="36"/>
      <c r="C283" s="37"/>
      <c r="D283" s="37"/>
      <c r="E283" s="42" t="s">
        <v>657</v>
      </c>
      <c r="F283" s="37"/>
      <c r="G283" s="37"/>
      <c r="H283" s="37"/>
      <c r="I283" s="37"/>
      <c r="J283" s="38"/>
    </row>
    <row r="284">
      <c r="A284" s="29" t="s">
        <v>32</v>
      </c>
      <c r="B284" s="36"/>
      <c r="C284" s="37"/>
      <c r="D284" s="37"/>
      <c r="E284" s="43" t="s">
        <v>27</v>
      </c>
      <c r="F284" s="37"/>
      <c r="G284" s="37"/>
      <c r="H284" s="37"/>
      <c r="I284" s="37"/>
      <c r="J284" s="38"/>
    </row>
    <row r="285">
      <c r="A285" s="29" t="s">
        <v>25</v>
      </c>
      <c r="B285" s="29">
        <v>78</v>
      </c>
      <c r="C285" s="30" t="s">
        <v>856</v>
      </c>
      <c r="D285" s="29" t="s">
        <v>27</v>
      </c>
      <c r="E285" s="31" t="s">
        <v>857</v>
      </c>
      <c r="F285" s="32" t="s">
        <v>765</v>
      </c>
      <c r="G285" s="33">
        <v>1</v>
      </c>
      <c r="H285" s="34">
        <v>0</v>
      </c>
      <c r="I285" s="34">
        <f>ROUND(G285*H285,P4)</f>
        <v>0</v>
      </c>
      <c r="J285" s="29"/>
      <c r="O285" s="35">
        <f>I285*0.21</f>
        <v>0</v>
      </c>
      <c r="P285">
        <v>3</v>
      </c>
    </row>
    <row r="286">
      <c r="A286" s="29" t="s">
        <v>30</v>
      </c>
      <c r="B286" s="36"/>
      <c r="C286" s="37"/>
      <c r="D286" s="37"/>
      <c r="E286" s="43" t="s">
        <v>27</v>
      </c>
      <c r="F286" s="37"/>
      <c r="G286" s="37"/>
      <c r="H286" s="37"/>
      <c r="I286" s="37"/>
      <c r="J286" s="38"/>
    </row>
    <row r="287" ht="28.8">
      <c r="A287" s="29" t="s">
        <v>86</v>
      </c>
      <c r="B287" s="36"/>
      <c r="C287" s="37"/>
      <c r="D287" s="37"/>
      <c r="E287" s="42" t="s">
        <v>858</v>
      </c>
      <c r="F287" s="37"/>
      <c r="G287" s="37"/>
      <c r="H287" s="37"/>
      <c r="I287" s="37"/>
      <c r="J287" s="38"/>
    </row>
    <row r="288">
      <c r="A288" s="29" t="s">
        <v>32</v>
      </c>
      <c r="B288" s="36"/>
      <c r="C288" s="37"/>
      <c r="D288" s="37"/>
      <c r="E288" s="43" t="s">
        <v>27</v>
      </c>
      <c r="F288" s="37"/>
      <c r="G288" s="37"/>
      <c r="H288" s="37"/>
      <c r="I288" s="37"/>
      <c r="J288" s="38"/>
    </row>
    <row r="289">
      <c r="A289" s="23" t="s">
        <v>22</v>
      </c>
      <c r="B289" s="24"/>
      <c r="C289" s="25" t="s">
        <v>859</v>
      </c>
      <c r="D289" s="26"/>
      <c r="E289" s="23" t="s">
        <v>860</v>
      </c>
      <c r="F289" s="26"/>
      <c r="G289" s="26"/>
      <c r="H289" s="26"/>
      <c r="I289" s="27">
        <f>SUMIFS(I290:I316,A290:A316,"P")</f>
        <v>0</v>
      </c>
      <c r="J289" s="28"/>
    </row>
    <row r="290">
      <c r="A290" s="29" t="s">
        <v>25</v>
      </c>
      <c r="B290" s="29">
        <v>55</v>
      </c>
      <c r="C290" s="30" t="s">
        <v>861</v>
      </c>
      <c r="D290" s="29" t="s">
        <v>27</v>
      </c>
      <c r="E290" s="31" t="s">
        <v>862</v>
      </c>
      <c r="F290" s="32" t="s">
        <v>732</v>
      </c>
      <c r="G290" s="33">
        <v>2.948</v>
      </c>
      <c r="H290" s="34">
        <v>0</v>
      </c>
      <c r="I290" s="34">
        <f>ROUND(G290*H290,P4)</f>
        <v>0</v>
      </c>
      <c r="J290" s="29"/>
      <c r="O290" s="35">
        <f>I290*0.21</f>
        <v>0</v>
      </c>
      <c r="P290">
        <v>3</v>
      </c>
    </row>
    <row r="291">
      <c r="A291" s="29" t="s">
        <v>30</v>
      </c>
      <c r="B291" s="36"/>
      <c r="C291" s="37"/>
      <c r="D291" s="37"/>
      <c r="E291" s="43" t="s">
        <v>27</v>
      </c>
      <c r="F291" s="37"/>
      <c r="G291" s="37"/>
      <c r="H291" s="37"/>
      <c r="I291" s="37"/>
      <c r="J291" s="38"/>
    </row>
    <row r="292" ht="57.6">
      <c r="A292" s="29" t="s">
        <v>86</v>
      </c>
      <c r="B292" s="36"/>
      <c r="C292" s="37"/>
      <c r="D292" s="37"/>
      <c r="E292" s="42" t="s">
        <v>863</v>
      </c>
      <c r="F292" s="37"/>
      <c r="G292" s="37"/>
      <c r="H292" s="37"/>
      <c r="I292" s="37"/>
      <c r="J292" s="38"/>
    </row>
    <row r="293">
      <c r="A293" s="29" t="s">
        <v>32</v>
      </c>
      <c r="B293" s="36"/>
      <c r="C293" s="37"/>
      <c r="D293" s="37"/>
      <c r="E293" s="43" t="s">
        <v>27</v>
      </c>
      <c r="F293" s="37"/>
      <c r="G293" s="37"/>
      <c r="H293" s="37"/>
      <c r="I293" s="37"/>
      <c r="J293" s="38"/>
    </row>
    <row r="294">
      <c r="A294" s="29" t="s">
        <v>25</v>
      </c>
      <c r="B294" s="29">
        <v>56</v>
      </c>
      <c r="C294" s="30" t="s">
        <v>864</v>
      </c>
      <c r="D294" s="29" t="s">
        <v>27</v>
      </c>
      <c r="E294" s="31" t="s">
        <v>865</v>
      </c>
      <c r="F294" s="32" t="s">
        <v>732</v>
      </c>
      <c r="G294" s="33">
        <v>11.792</v>
      </c>
      <c r="H294" s="34">
        <v>0</v>
      </c>
      <c r="I294" s="34">
        <f>ROUND(G294*H294,P4)</f>
        <v>0</v>
      </c>
      <c r="J294" s="29"/>
      <c r="O294" s="35">
        <f>I294*0.21</f>
        <v>0</v>
      </c>
      <c r="P294">
        <v>3</v>
      </c>
    </row>
    <row r="295">
      <c r="A295" s="29" t="s">
        <v>30</v>
      </c>
      <c r="B295" s="36"/>
      <c r="C295" s="37"/>
      <c r="D295" s="37"/>
      <c r="E295" s="43" t="s">
        <v>27</v>
      </c>
      <c r="F295" s="37"/>
      <c r="G295" s="37"/>
      <c r="H295" s="37"/>
      <c r="I295" s="37"/>
      <c r="J295" s="38"/>
    </row>
    <row r="296" ht="43.2">
      <c r="A296" s="29" t="s">
        <v>86</v>
      </c>
      <c r="B296" s="36"/>
      <c r="C296" s="37"/>
      <c r="D296" s="37"/>
      <c r="E296" s="42" t="s">
        <v>866</v>
      </c>
      <c r="F296" s="37"/>
      <c r="G296" s="37"/>
      <c r="H296" s="37"/>
      <c r="I296" s="37"/>
      <c r="J296" s="38"/>
    </row>
    <row r="297">
      <c r="A297" s="29" t="s">
        <v>32</v>
      </c>
      <c r="B297" s="36"/>
      <c r="C297" s="37"/>
      <c r="D297" s="37"/>
      <c r="E297" s="43" t="s">
        <v>27</v>
      </c>
      <c r="F297" s="37"/>
      <c r="G297" s="37"/>
      <c r="H297" s="37"/>
      <c r="I297" s="37"/>
      <c r="J297" s="38"/>
    </row>
    <row r="298">
      <c r="A298" s="29" t="s">
        <v>25</v>
      </c>
      <c r="B298" s="29">
        <v>57</v>
      </c>
      <c r="C298" s="30" t="s">
        <v>867</v>
      </c>
      <c r="D298" s="29" t="s">
        <v>27</v>
      </c>
      <c r="E298" s="31" t="s">
        <v>868</v>
      </c>
      <c r="F298" s="32" t="s">
        <v>732</v>
      </c>
      <c r="G298" s="33">
        <v>2.0190000000000001</v>
      </c>
      <c r="H298" s="34">
        <v>0</v>
      </c>
      <c r="I298" s="34">
        <f>ROUND(G298*H298,P4)</f>
        <v>0</v>
      </c>
      <c r="J298" s="29"/>
      <c r="O298" s="35">
        <f>I298*0.21</f>
        <v>0</v>
      </c>
      <c r="P298">
        <v>3</v>
      </c>
    </row>
    <row r="299">
      <c r="A299" s="29" t="s">
        <v>30</v>
      </c>
      <c r="B299" s="36"/>
      <c r="C299" s="37"/>
      <c r="D299" s="37"/>
      <c r="E299" s="43" t="s">
        <v>27</v>
      </c>
      <c r="F299" s="37"/>
      <c r="G299" s="37"/>
      <c r="H299" s="37"/>
      <c r="I299" s="37"/>
      <c r="J299" s="38"/>
    </row>
    <row r="300" ht="100.8">
      <c r="A300" s="29" t="s">
        <v>86</v>
      </c>
      <c r="B300" s="36"/>
      <c r="C300" s="37"/>
      <c r="D300" s="37"/>
      <c r="E300" s="42" t="s">
        <v>869</v>
      </c>
      <c r="F300" s="37"/>
      <c r="G300" s="37"/>
      <c r="H300" s="37"/>
      <c r="I300" s="37"/>
      <c r="J300" s="38"/>
    </row>
    <row r="301">
      <c r="A301" s="29" t="s">
        <v>32</v>
      </c>
      <c r="B301" s="36"/>
      <c r="C301" s="37"/>
      <c r="D301" s="37"/>
      <c r="E301" s="43" t="s">
        <v>27</v>
      </c>
      <c r="F301" s="37"/>
      <c r="G301" s="37"/>
      <c r="H301" s="37"/>
      <c r="I301" s="37"/>
      <c r="J301" s="38"/>
    </row>
    <row r="302">
      <c r="A302" s="29" t="s">
        <v>25</v>
      </c>
      <c r="B302" s="29">
        <v>58</v>
      </c>
      <c r="C302" s="30" t="s">
        <v>870</v>
      </c>
      <c r="D302" s="29" t="s">
        <v>27</v>
      </c>
      <c r="E302" s="31" t="s">
        <v>871</v>
      </c>
      <c r="F302" s="32" t="s">
        <v>732</v>
      </c>
      <c r="G302" s="33">
        <v>8.0760000000000005</v>
      </c>
      <c r="H302" s="34">
        <v>0</v>
      </c>
      <c r="I302" s="34">
        <f>ROUND(G302*H302,P4)</f>
        <v>0</v>
      </c>
      <c r="J302" s="29"/>
      <c r="O302" s="35">
        <f>I302*0.21</f>
        <v>0</v>
      </c>
      <c r="P302">
        <v>3</v>
      </c>
    </row>
    <row r="303">
      <c r="A303" s="29" t="s">
        <v>30</v>
      </c>
      <c r="B303" s="36"/>
      <c r="C303" s="37"/>
      <c r="D303" s="37"/>
      <c r="E303" s="43" t="s">
        <v>27</v>
      </c>
      <c r="F303" s="37"/>
      <c r="G303" s="37"/>
      <c r="H303" s="37"/>
      <c r="I303" s="37"/>
      <c r="J303" s="38"/>
    </row>
    <row r="304" ht="43.2">
      <c r="A304" s="29" t="s">
        <v>86</v>
      </c>
      <c r="B304" s="36"/>
      <c r="C304" s="37"/>
      <c r="D304" s="37"/>
      <c r="E304" s="42" t="s">
        <v>872</v>
      </c>
      <c r="F304" s="37"/>
      <c r="G304" s="37"/>
      <c r="H304" s="37"/>
      <c r="I304" s="37"/>
      <c r="J304" s="38"/>
    </row>
    <row r="305">
      <c r="A305" s="29" t="s">
        <v>32</v>
      </c>
      <c r="B305" s="36"/>
      <c r="C305" s="37"/>
      <c r="D305" s="37"/>
      <c r="E305" s="43" t="s">
        <v>27</v>
      </c>
      <c r="F305" s="37"/>
      <c r="G305" s="37"/>
      <c r="H305" s="37"/>
      <c r="I305" s="37"/>
      <c r="J305" s="38"/>
    </row>
    <row r="306">
      <c r="A306" s="29" t="s">
        <v>25</v>
      </c>
      <c r="B306" s="29">
        <v>59</v>
      </c>
      <c r="C306" s="30" t="s">
        <v>873</v>
      </c>
      <c r="D306" s="29" t="s">
        <v>27</v>
      </c>
      <c r="E306" s="31" t="s">
        <v>874</v>
      </c>
      <c r="F306" s="32" t="s">
        <v>732</v>
      </c>
      <c r="G306" s="33">
        <v>2.0190000000000001</v>
      </c>
      <c r="H306" s="34">
        <v>0</v>
      </c>
      <c r="I306" s="34">
        <f>ROUND(G306*H306,P4)</f>
        <v>0</v>
      </c>
      <c r="J306" s="29"/>
      <c r="O306" s="35">
        <f>I306*0.21</f>
        <v>0</v>
      </c>
      <c r="P306">
        <v>3</v>
      </c>
    </row>
    <row r="307">
      <c r="A307" s="29" t="s">
        <v>30</v>
      </c>
      <c r="B307" s="36"/>
      <c r="C307" s="37"/>
      <c r="D307" s="37"/>
      <c r="E307" s="43" t="s">
        <v>27</v>
      </c>
      <c r="F307" s="37"/>
      <c r="G307" s="37"/>
      <c r="H307" s="37"/>
      <c r="I307" s="37"/>
      <c r="J307" s="38"/>
    </row>
    <row r="308" ht="100.8">
      <c r="A308" s="29" t="s">
        <v>86</v>
      </c>
      <c r="B308" s="36"/>
      <c r="C308" s="37"/>
      <c r="D308" s="37"/>
      <c r="E308" s="42" t="s">
        <v>869</v>
      </c>
      <c r="F308" s="37"/>
      <c r="G308" s="37"/>
      <c r="H308" s="37"/>
      <c r="I308" s="37"/>
      <c r="J308" s="38"/>
    </row>
    <row r="309">
      <c r="A309" s="29" t="s">
        <v>32</v>
      </c>
      <c r="B309" s="36"/>
      <c r="C309" s="37"/>
      <c r="D309" s="37"/>
      <c r="E309" s="43" t="s">
        <v>27</v>
      </c>
      <c r="F309" s="37"/>
      <c r="G309" s="37"/>
      <c r="H309" s="37"/>
      <c r="I309" s="37"/>
      <c r="J309" s="38"/>
    </row>
    <row r="310">
      <c r="A310" s="29" t="s">
        <v>25</v>
      </c>
      <c r="B310" s="29">
        <v>60</v>
      </c>
      <c r="C310" s="30" t="s">
        <v>875</v>
      </c>
      <c r="D310" s="29" t="s">
        <v>27</v>
      </c>
      <c r="E310" s="31" t="s">
        <v>876</v>
      </c>
      <c r="F310" s="32" t="s">
        <v>732</v>
      </c>
      <c r="G310" s="33">
        <v>2.948</v>
      </c>
      <c r="H310" s="34">
        <v>0</v>
      </c>
      <c r="I310" s="34">
        <f>ROUND(G310*H310,P4)</f>
        <v>0</v>
      </c>
      <c r="J310" s="29"/>
      <c r="O310" s="35">
        <f>I310*0.21</f>
        <v>0</v>
      </c>
      <c r="P310">
        <v>3</v>
      </c>
    </row>
    <row r="311">
      <c r="A311" s="29" t="s">
        <v>30</v>
      </c>
      <c r="B311" s="36"/>
      <c r="C311" s="37"/>
      <c r="D311" s="37"/>
      <c r="E311" s="43" t="s">
        <v>27</v>
      </c>
      <c r="F311" s="37"/>
      <c r="G311" s="37"/>
      <c r="H311" s="37"/>
      <c r="I311" s="37"/>
      <c r="J311" s="38"/>
    </row>
    <row r="312" ht="57.6">
      <c r="A312" s="29" t="s">
        <v>86</v>
      </c>
      <c r="B312" s="36"/>
      <c r="C312" s="37"/>
      <c r="D312" s="37"/>
      <c r="E312" s="42" t="s">
        <v>877</v>
      </c>
      <c r="F312" s="37"/>
      <c r="G312" s="37"/>
      <c r="H312" s="37"/>
      <c r="I312" s="37"/>
      <c r="J312" s="38"/>
    </row>
    <row r="313">
      <c r="A313" s="29" t="s">
        <v>32</v>
      </c>
      <c r="B313" s="36"/>
      <c r="C313" s="37"/>
      <c r="D313" s="37"/>
      <c r="E313" s="43" t="s">
        <v>27</v>
      </c>
      <c r="F313" s="37"/>
      <c r="G313" s="37"/>
      <c r="H313" s="37"/>
      <c r="I313" s="37"/>
      <c r="J313" s="38"/>
    </row>
    <row r="314" ht="28.8">
      <c r="A314" s="29" t="s">
        <v>25</v>
      </c>
      <c r="B314" s="29">
        <v>61</v>
      </c>
      <c r="C314" s="30" t="s">
        <v>878</v>
      </c>
      <c r="D314" s="29" t="s">
        <v>27</v>
      </c>
      <c r="E314" s="31" t="s">
        <v>879</v>
      </c>
      <c r="F314" s="32" t="s">
        <v>732</v>
      </c>
      <c r="G314" s="33">
        <v>21.311</v>
      </c>
      <c r="H314" s="34">
        <v>0</v>
      </c>
      <c r="I314" s="34">
        <f>ROUND(G314*H314,P4)</f>
        <v>0</v>
      </c>
      <c r="J314" s="29"/>
      <c r="O314" s="35">
        <f>I314*0.21</f>
        <v>0</v>
      </c>
      <c r="P314">
        <v>3</v>
      </c>
    </row>
    <row r="315">
      <c r="A315" s="29" t="s">
        <v>30</v>
      </c>
      <c r="B315" s="36"/>
      <c r="C315" s="37"/>
      <c r="D315" s="37"/>
      <c r="E315" s="43" t="s">
        <v>27</v>
      </c>
      <c r="F315" s="37"/>
      <c r="G315" s="37"/>
      <c r="H315" s="37"/>
      <c r="I315" s="37"/>
      <c r="J315" s="38"/>
    </row>
    <row r="316">
      <c r="A316" s="29" t="s">
        <v>32</v>
      </c>
      <c r="B316" s="36"/>
      <c r="C316" s="37"/>
      <c r="D316" s="37"/>
      <c r="E316" s="43" t="s">
        <v>27</v>
      </c>
      <c r="F316" s="37"/>
      <c r="G316" s="37"/>
      <c r="H316" s="37"/>
      <c r="I316" s="37"/>
      <c r="J316" s="38"/>
    </row>
    <row r="317">
      <c r="A317" s="23" t="s">
        <v>22</v>
      </c>
      <c r="B317" s="24"/>
      <c r="C317" s="25" t="s">
        <v>880</v>
      </c>
      <c r="D317" s="26"/>
      <c r="E317" s="23" t="s">
        <v>881</v>
      </c>
      <c r="F317" s="26"/>
      <c r="G317" s="26"/>
      <c r="H317" s="26"/>
      <c r="I317" s="27">
        <f>SUMIFS(I318:I334,A318:A334,"P")</f>
        <v>0</v>
      </c>
      <c r="J317" s="28"/>
    </row>
    <row r="318">
      <c r="A318" s="29" t="s">
        <v>25</v>
      </c>
      <c r="B318" s="29">
        <v>72</v>
      </c>
      <c r="C318" s="30" t="s">
        <v>882</v>
      </c>
      <c r="D318" s="29" t="s">
        <v>27</v>
      </c>
      <c r="E318" s="31" t="s">
        <v>883</v>
      </c>
      <c r="F318" s="32" t="s">
        <v>884</v>
      </c>
      <c r="G318" s="33">
        <v>1</v>
      </c>
      <c r="H318" s="34">
        <v>0</v>
      </c>
      <c r="I318" s="34">
        <f>ROUND(G318*H318,P4)</f>
        <v>0</v>
      </c>
      <c r="J318" s="29"/>
      <c r="O318" s="35">
        <f>I318*0.21</f>
        <v>0</v>
      </c>
      <c r="P318">
        <v>3</v>
      </c>
    </row>
    <row r="319">
      <c r="A319" s="29" t="s">
        <v>30</v>
      </c>
      <c r="B319" s="36"/>
      <c r="C319" s="37"/>
      <c r="D319" s="37"/>
      <c r="E319" s="43" t="s">
        <v>27</v>
      </c>
      <c r="F319" s="37"/>
      <c r="G319" s="37"/>
      <c r="H319" s="37"/>
      <c r="I319" s="37"/>
      <c r="J319" s="38"/>
    </row>
    <row r="320">
      <c r="A320" s="29" t="s">
        <v>32</v>
      </c>
      <c r="B320" s="36"/>
      <c r="C320" s="37"/>
      <c r="D320" s="37"/>
      <c r="E320" s="43" t="s">
        <v>27</v>
      </c>
      <c r="F320" s="37"/>
      <c r="G320" s="37"/>
      <c r="H320" s="37"/>
      <c r="I320" s="37"/>
      <c r="J320" s="38"/>
    </row>
    <row r="321">
      <c r="A321" s="29" t="s">
        <v>25</v>
      </c>
      <c r="B321" s="29">
        <v>73</v>
      </c>
      <c r="C321" s="30" t="s">
        <v>885</v>
      </c>
      <c r="D321" s="29" t="s">
        <v>27</v>
      </c>
      <c r="E321" s="31" t="s">
        <v>886</v>
      </c>
      <c r="F321" s="32" t="s">
        <v>887</v>
      </c>
      <c r="G321" s="33">
        <v>20</v>
      </c>
      <c r="H321" s="34">
        <v>0</v>
      </c>
      <c r="I321" s="34">
        <f>ROUND(G321*H321,P4)</f>
        <v>0</v>
      </c>
      <c r="J321" s="29"/>
      <c r="O321" s="35">
        <f>I321*0.21</f>
        <v>0</v>
      </c>
      <c r="P321">
        <v>3</v>
      </c>
    </row>
    <row r="322">
      <c r="A322" s="29" t="s">
        <v>30</v>
      </c>
      <c r="B322" s="36"/>
      <c r="C322" s="37"/>
      <c r="D322" s="37"/>
      <c r="E322" s="43" t="s">
        <v>27</v>
      </c>
      <c r="F322" s="37"/>
      <c r="G322" s="37"/>
      <c r="H322" s="37"/>
      <c r="I322" s="37"/>
      <c r="J322" s="38"/>
    </row>
    <row r="323">
      <c r="A323" s="29" t="s">
        <v>32</v>
      </c>
      <c r="B323" s="36"/>
      <c r="C323" s="37"/>
      <c r="D323" s="37"/>
      <c r="E323" s="43" t="s">
        <v>27</v>
      </c>
      <c r="F323" s="37"/>
      <c r="G323" s="37"/>
      <c r="H323" s="37"/>
      <c r="I323" s="37"/>
      <c r="J323" s="38"/>
    </row>
    <row r="324">
      <c r="A324" s="29" t="s">
        <v>25</v>
      </c>
      <c r="B324" s="29">
        <v>74</v>
      </c>
      <c r="C324" s="30" t="s">
        <v>888</v>
      </c>
      <c r="D324" s="29" t="s">
        <v>27</v>
      </c>
      <c r="E324" s="31" t="s">
        <v>889</v>
      </c>
      <c r="F324" s="32" t="s">
        <v>765</v>
      </c>
      <c r="G324" s="33">
        <v>1</v>
      </c>
      <c r="H324" s="34">
        <v>0</v>
      </c>
      <c r="I324" s="34">
        <f>ROUND(G324*H324,P4)</f>
        <v>0</v>
      </c>
      <c r="J324" s="29"/>
      <c r="O324" s="35">
        <f>I324*0.21</f>
        <v>0</v>
      </c>
      <c r="P324">
        <v>3</v>
      </c>
    </row>
    <row r="325">
      <c r="A325" s="29" t="s">
        <v>30</v>
      </c>
      <c r="B325" s="36"/>
      <c r="C325" s="37"/>
      <c r="D325" s="37"/>
      <c r="E325" s="43" t="s">
        <v>27</v>
      </c>
      <c r="F325" s="37"/>
      <c r="G325" s="37"/>
      <c r="H325" s="37"/>
      <c r="I325" s="37"/>
      <c r="J325" s="38"/>
    </row>
    <row r="326" ht="28.8">
      <c r="A326" s="29" t="s">
        <v>86</v>
      </c>
      <c r="B326" s="36"/>
      <c r="C326" s="37"/>
      <c r="D326" s="37"/>
      <c r="E326" s="42" t="s">
        <v>890</v>
      </c>
      <c r="F326" s="37"/>
      <c r="G326" s="37"/>
      <c r="H326" s="37"/>
      <c r="I326" s="37"/>
      <c r="J326" s="38"/>
    </row>
    <row r="327">
      <c r="A327" s="29" t="s">
        <v>32</v>
      </c>
      <c r="B327" s="36"/>
      <c r="C327" s="37"/>
      <c r="D327" s="37"/>
      <c r="E327" s="43" t="s">
        <v>27</v>
      </c>
      <c r="F327" s="37"/>
      <c r="G327" s="37"/>
      <c r="H327" s="37"/>
      <c r="I327" s="37"/>
      <c r="J327" s="38"/>
    </row>
    <row r="328">
      <c r="A328" s="29" t="s">
        <v>25</v>
      </c>
      <c r="B328" s="29">
        <v>75</v>
      </c>
      <c r="C328" s="30" t="s">
        <v>891</v>
      </c>
      <c r="D328" s="29" t="s">
        <v>27</v>
      </c>
      <c r="E328" s="31" t="s">
        <v>892</v>
      </c>
      <c r="F328" s="32" t="s">
        <v>754</v>
      </c>
      <c r="G328" s="33">
        <v>11.300000000000001</v>
      </c>
      <c r="H328" s="34">
        <v>0</v>
      </c>
      <c r="I328" s="34">
        <f>ROUND(G328*H328,P4)</f>
        <v>0</v>
      </c>
      <c r="J328" s="29"/>
      <c r="O328" s="35">
        <f>I328*0.21</f>
        <v>0</v>
      </c>
      <c r="P328">
        <v>3</v>
      </c>
    </row>
    <row r="329">
      <c r="A329" s="29" t="s">
        <v>30</v>
      </c>
      <c r="B329" s="36"/>
      <c r="C329" s="37"/>
      <c r="D329" s="37"/>
      <c r="E329" s="43" t="s">
        <v>27</v>
      </c>
      <c r="F329" s="37"/>
      <c r="G329" s="37"/>
      <c r="H329" s="37"/>
      <c r="I329" s="37"/>
      <c r="J329" s="38"/>
    </row>
    <row r="330" ht="28.8">
      <c r="A330" s="29" t="s">
        <v>86</v>
      </c>
      <c r="B330" s="36"/>
      <c r="C330" s="37"/>
      <c r="D330" s="37"/>
      <c r="E330" s="42" t="s">
        <v>893</v>
      </c>
      <c r="F330" s="37"/>
      <c r="G330" s="37"/>
      <c r="H330" s="37"/>
      <c r="I330" s="37"/>
      <c r="J330" s="38"/>
    </row>
    <row r="331">
      <c r="A331" s="29" t="s">
        <v>32</v>
      </c>
      <c r="B331" s="36"/>
      <c r="C331" s="37"/>
      <c r="D331" s="37"/>
      <c r="E331" s="43" t="s">
        <v>27</v>
      </c>
      <c r="F331" s="37"/>
      <c r="G331" s="37"/>
      <c r="H331" s="37"/>
      <c r="I331" s="37"/>
      <c r="J331" s="38"/>
    </row>
    <row r="332">
      <c r="A332" s="29" t="s">
        <v>25</v>
      </c>
      <c r="B332" s="29">
        <v>76</v>
      </c>
      <c r="C332" s="30" t="s">
        <v>894</v>
      </c>
      <c r="D332" s="29" t="s">
        <v>27</v>
      </c>
      <c r="E332" s="31" t="s">
        <v>895</v>
      </c>
      <c r="F332" s="32" t="s">
        <v>884</v>
      </c>
      <c r="G332" s="33">
        <v>1</v>
      </c>
      <c r="H332" s="34">
        <v>0</v>
      </c>
      <c r="I332" s="34">
        <f>ROUND(G332*H332,P4)</f>
        <v>0</v>
      </c>
      <c r="J332" s="29"/>
      <c r="O332" s="35">
        <f>I332*0.21</f>
        <v>0</v>
      </c>
      <c r="P332">
        <v>3</v>
      </c>
    </row>
    <row r="333">
      <c r="A333" s="29" t="s">
        <v>30</v>
      </c>
      <c r="B333" s="36"/>
      <c r="C333" s="37"/>
      <c r="D333" s="37"/>
      <c r="E333" s="43" t="s">
        <v>27</v>
      </c>
      <c r="F333" s="37"/>
      <c r="G333" s="37"/>
      <c r="H333" s="37"/>
      <c r="I333" s="37"/>
      <c r="J333" s="38"/>
    </row>
    <row r="334">
      <c r="A334" s="29" t="s">
        <v>32</v>
      </c>
      <c r="B334" s="39"/>
      <c r="C334" s="40"/>
      <c r="D334" s="40"/>
      <c r="E334" s="44" t="s">
        <v>27</v>
      </c>
      <c r="F334" s="40"/>
      <c r="G334" s="40"/>
      <c r="H334" s="40"/>
      <c r="I334" s="40"/>
      <c r="J334"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2025-09-29T08:18:57Z</dcterms:created>
  <dcterms:modified xsi:type="dcterms:W3CDTF">2025-09-29T08:18:57Z</dcterms:modified>
</cp:coreProperties>
</file>